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5"/>
  </bookViews>
  <sheets>
    <sheet name="56、2021年公共预算收入明细" sheetId="1" r:id="rId1"/>
    <sheet name="57、本级公共预算支出明细" sheetId="2" r:id="rId2"/>
    <sheet name="58、经济分类" sheetId="19" r:id="rId3"/>
    <sheet name="59、基本支出" sheetId="20" r:id="rId4"/>
    <sheet name="60、2021年政府基金收入明细" sheetId="6" r:id="rId5"/>
    <sheet name="61、2021年政府性基金支出明细" sheetId="18" r:id="rId6"/>
  </sheets>
  <definedNames>
    <definedName name="_xlnm._FilterDatabase" localSheetId="1" hidden="1">'57、本级公共预算支出明细'!$A$4:$D$188</definedName>
    <definedName name="_xlnm.Print_Titles" localSheetId="0">'56、2021年公共预算收入明细'!$1:$4</definedName>
    <definedName name="_xlnm.Print_Titles" localSheetId="1">'57、本级公共预算支出明细'!$1:$4</definedName>
    <definedName name="_xlnm.Print_Titles" localSheetId="5">'61、2021年政府性基金支出明细'!$1:$4</definedName>
    <definedName name="_xlnm.Print_Area" localSheetId="2">'58、经济分类'!$A$1:$Q$30</definedName>
    <definedName name="_xlnm.Print_Titles" localSheetId="3">'59、基本支出'!$1:$5</definedName>
    <definedName name="_xlnm.Print_Titles" localSheetId="4">'60、2021年政府基金收入明细'!$1:$4</definedName>
  </definedNames>
  <calcPr calcId="144525"/>
</workbook>
</file>

<file path=xl/sharedStrings.xml><?xml version="1.0" encoding="utf-8"?>
<sst xmlns="http://schemas.openxmlformats.org/spreadsheetml/2006/main" count="530" uniqueCount="508">
  <si>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56</t>
    </r>
  </si>
  <si>
    <r>
      <rPr>
        <sz val="18"/>
        <color rgb="FF000000"/>
        <rFont val="方正大标宋简体"/>
        <charset val="134"/>
      </rPr>
      <t>大洪山风景名胜区</t>
    </r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大标宋简体"/>
        <charset val="134"/>
      </rPr>
      <t>年一般公共预算收入明细表</t>
    </r>
  </si>
  <si>
    <r>
      <rPr>
        <sz val="11"/>
        <color indexed="8"/>
        <rFont val="宋体"/>
        <charset val="134"/>
      </rPr>
      <t>单位：万元</t>
    </r>
  </si>
  <si>
    <t>科目</t>
  </si>
  <si>
    <r>
      <rPr>
        <sz val="11"/>
        <color indexed="8"/>
        <rFont val="黑体"/>
        <charset val="134"/>
      </rPr>
      <t>项</t>
    </r>
    <r>
      <rPr>
        <sz val="11"/>
        <color indexed="8"/>
        <rFont val="Times New Roman"/>
        <charset val="134"/>
      </rPr>
      <t>        </t>
    </r>
    <r>
      <rPr>
        <sz val="11"/>
        <color indexed="8"/>
        <rFont val="黑体"/>
        <charset val="134"/>
      </rPr>
      <t>目</t>
    </r>
  </si>
  <si>
    <t>预算数</t>
  </si>
  <si>
    <t>备注</t>
  </si>
  <si>
    <t>一、地方一般公共预算收入</t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</si>
  <si>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（一）税收收入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</si>
  <si>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增值税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</si>
  <si>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企业所得税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</si>
  <si>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个人所得税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</si>
  <si>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资源税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</si>
  <si>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城市维护建设税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</si>
  <si>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房产税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</si>
  <si>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印花税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</si>
  <si>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城镇土地使用税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</si>
  <si>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土地增值税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</si>
  <si>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车船税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</si>
  <si>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耕地占用税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</si>
  <si>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契税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</si>
  <si>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烟叶税</t>
    </r>
  </si>
  <si>
    <r>
      <rPr>
        <sz val="11"/>
        <color indexed="8"/>
        <rFont val="Times New Roman"/>
        <charset val="0"/>
      </rPr>
      <t xml:space="preserve">     </t>
    </r>
    <r>
      <rPr>
        <sz val="11"/>
        <color indexed="8"/>
        <rFont val="宋体"/>
        <charset val="134"/>
      </rPr>
      <t>环境保护税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</si>
  <si>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其他税收收入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</si>
  <si>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（二）非税收入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</si>
  <si>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专项收入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</si>
  <si>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行政事业性收费收入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</si>
  <si>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罚没收入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</si>
  <si>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国有资本经营收入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</si>
  <si>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国有资源（资产）有偿使用收入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</si>
  <si>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捐赠收入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</si>
  <si>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政府住房基金收入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</si>
  <si>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其他收入</t>
    </r>
  </si>
  <si>
    <t>二、转移性收入</t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</si>
  <si>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（一）返还性收入</t>
    </r>
  </si>
  <si>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宋体"/>
        <charset val="134"/>
      </rPr>
      <t>其它返还性收入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</si>
  <si>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（二）一般性转移支付收入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</si>
  <si>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体制补助收入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</si>
  <si>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均衡性转移支付收入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</si>
  <si>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县级基本财力保障机制奖补资金收入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</si>
  <si>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结算补助收入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</si>
  <si>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基层公检法司转移支付收入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</si>
  <si>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城乡义务教育转移支付收入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</si>
  <si>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基本养老金转移支付收入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</si>
  <si>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产粮大县奖励资金收入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</si>
  <si>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重点生态功能区转移支付收入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</si>
  <si>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固定数额补助收入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</si>
  <si>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革命老区转移支付收入</t>
    </r>
  </si>
  <si>
    <t xml:space="preserve">1100229  </t>
  </si>
  <si>
    <t xml:space="preserve">  民族地区转移支付收入</t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</si>
  <si>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</si>
  <si>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</si>
  <si>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</si>
  <si>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</si>
  <si>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</si>
  <si>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</si>
  <si>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</si>
  <si>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</si>
  <si>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</si>
  <si>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</si>
  <si>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</si>
  <si>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</si>
  <si>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</si>
  <si>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</si>
  <si>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</si>
  <si>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</si>
  <si>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</si>
  <si>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住房保障共同财政事权转移支付收入</t>
    </r>
  </si>
  <si>
    <t xml:space="preserve">1100260  </t>
  </si>
  <si>
    <t xml:space="preserve">  灾害防治及应急管理共同财政事权转移支付收入</t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</si>
  <si>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粮油物资储备共同财政事权转移支付收入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</si>
  <si>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灾害防治及应急管理共同财政事权转移支付收入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</si>
  <si>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其他共同财政事权转移支付收入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</si>
  <si>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其他一般性转移支付收入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</si>
  <si>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（三）专项转移支付收入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</si>
  <si>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</si>
  <si>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</si>
  <si>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</si>
  <si>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</si>
  <si>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</si>
  <si>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</si>
  <si>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</si>
  <si>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</si>
  <si>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</si>
  <si>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</si>
  <si>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</si>
  <si>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</si>
  <si>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</si>
  <si>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</si>
  <si>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</si>
  <si>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</si>
  <si>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</si>
  <si>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</si>
  <si>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粮油物资储备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</si>
  <si>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灾害防治及应急管理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</si>
  <si>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其他收入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</si>
  <si>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（四）下级上解收入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</si>
  <si>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体制上解收入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</si>
  <si>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专项上解收入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</si>
  <si>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（五）上年结转收入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</si>
  <si>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上年专项结转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</si>
  <si>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（六）调入资金</t>
    </r>
  </si>
  <si>
    <r>
      <rPr>
        <sz val="11"/>
        <color indexed="8"/>
        <rFont val="Times New Roman"/>
        <charset val="0"/>
      </rPr>
      <t xml:space="preserve">   </t>
    </r>
    <r>
      <rPr>
        <sz val="11"/>
        <color indexed="8"/>
        <rFont val="宋体"/>
        <charset val="134"/>
      </rPr>
      <t>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</si>
  <si>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从政府性基金预算调入一般公共预算资金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</si>
  <si>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从国有资本经营预算调入一般公共预算资金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</si>
  <si>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从抗疫特别国债调入一般公共预算资金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</si>
  <si>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从其他资金调入一般公共预算资金</t>
    </r>
  </si>
  <si>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（七）债务转贷收入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</si>
  <si>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地方政府一般债务转贷收入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</si>
  <si>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地方政府一般债券转贷收入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</si>
  <si>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新增债券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</si>
  <si>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再融资债券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</si>
  <si>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地方政府向国际组织借款转贷收入</t>
    </r>
  </si>
  <si>
    <t>（八）动用预算稳定调节基金</t>
  </si>
  <si>
    <r>
      <rPr>
        <b/>
        <sz val="11"/>
        <color rgb="FF000000"/>
        <rFont val="宋体"/>
        <charset val="134"/>
      </rPr>
      <t>收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入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总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计</t>
    </r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</si>
  <si>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57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</si>
  <si>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2022</t>
    </r>
    <r>
      <rPr>
        <sz val="18"/>
        <rFont val="方正大标宋简体"/>
        <charset val="134"/>
      </rPr>
      <t>年一般公共预算支出明细表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</si>
  <si>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</si>
  <si>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sz val="11"/>
        <rFont val="黑体"/>
        <charset val="134"/>
      </rPr>
      <t>科目编码</t>
    </r>
  </si>
  <si>
    <r>
      <rPr>
        <sz val="11"/>
        <rFont val="黑体"/>
        <charset val="134"/>
      </rPr>
      <t>科目名称</t>
    </r>
  </si>
  <si>
    <r>
      <rPr>
        <sz val="11"/>
        <rFont val="黑体"/>
        <charset val="134"/>
      </rPr>
      <t>预算数</t>
    </r>
  </si>
  <si>
    <r>
      <rPr>
        <sz val="11"/>
        <rFont val="黑体"/>
        <charset val="134"/>
      </rPr>
      <t>备注</t>
    </r>
  </si>
  <si>
    <r>
      <rPr>
        <b/>
        <sz val="11"/>
        <rFont val="宋体"/>
        <charset val="134"/>
      </rPr>
      <t>地方一般公共预算支出合计</t>
    </r>
  </si>
  <si>
    <r>
      <rPr>
        <sz val="11"/>
        <rFont val="宋体"/>
        <charset val="134"/>
      </rPr>
      <t>一般公共服务支出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</si>
  <si>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</si>
  <si>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行政运行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</si>
  <si>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专项业务活动</t>
    </r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</si>
  <si>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信访事务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</si>
  <si>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</si>
  <si>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发展与改革事务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</si>
  <si>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社会事业发展规划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</si>
  <si>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统计信息事务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</si>
  <si>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专项普查活动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</si>
  <si>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</si>
  <si>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</si>
  <si>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财政国库业务</t>
    </r>
  </si>
  <si>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信息化建设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</si>
  <si>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审计事务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</si>
  <si>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审计业务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</si>
  <si>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纪检监察事务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</si>
  <si>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其他纪检监察事务支出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</si>
  <si>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商贸事务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</si>
  <si>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招商引资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</si>
  <si>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群众团体事务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</si>
  <si>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其他群众团体事务支出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</si>
  <si>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组织事务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</si>
  <si>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其他组织事务支出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</si>
  <si>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宣传事务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</si>
  <si>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</si>
  <si>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宗教事务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</si>
  <si>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网信事务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</si>
  <si>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信息安全事务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</si>
  <si>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市场监督管理事务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</si>
  <si>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市场主体管理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</si>
  <si>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国防支出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</si>
  <si>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国防动员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</si>
  <si>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兵役征集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</si>
  <si>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公共安全支出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</si>
  <si>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</si>
  <si>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信息化建设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</si>
  <si>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司法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</si>
  <si>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公共法律服务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</si>
  <si>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教育支出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</si>
  <si>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普通教育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</si>
  <si>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学前教育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</si>
  <si>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小学教育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</si>
  <si>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初中教育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</si>
  <si>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文化旅游体育与传媒支出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</si>
  <si>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文化和旅游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</si>
  <si>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群众文化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</si>
  <si>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旅游宣传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</si>
  <si>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</si>
  <si>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文物保护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</si>
  <si>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新闻出版电影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</si>
  <si>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新闻通讯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</si>
  <si>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广播电视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</si>
  <si>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广播电视事务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</si>
  <si>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其他文化旅游体育与传媒支出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</si>
  <si>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宣传文化发展专项支出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</si>
  <si>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其他文化旅游体育与传媒支出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</si>
  <si>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</si>
  <si>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人力资源和社会保障管理事务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</si>
  <si>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社会保险经办机构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</si>
  <si>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民政管理事务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</si>
  <si>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行政事业单位养老支出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</si>
  <si>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事业单位离退休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</si>
  <si>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机关事业单位基本养老保险缴费支出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</si>
  <si>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</si>
  <si>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死亡抚恤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</si>
  <si>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伤残抚恤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</si>
  <si>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在乡复员、退伍军人生活补助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</si>
  <si>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义务兵优待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</si>
  <si>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</si>
  <si>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退役士兵安置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</si>
  <si>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社会福利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</si>
  <si>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儿童福利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</si>
  <si>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老年福利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</si>
  <si>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殡葬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</si>
  <si>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残疾人事业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</si>
  <si>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残疾人生活和护理补贴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</si>
  <si>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最低生活保障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</si>
  <si>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农村最低生活保障金支出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</si>
  <si>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临时救助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</si>
  <si>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临时救助支出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</si>
  <si>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特困人员救助供养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</si>
  <si>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农村特困人员救助供养支出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</si>
  <si>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其他生活救助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</si>
  <si>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其他农村生活救助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</si>
  <si>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</si>
  <si>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财政对企业职工基本养老保险基金的补助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</si>
  <si>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财政对城乡居民基本养老保险基金的补助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</si>
  <si>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退役军人管理事务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</si>
  <si>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拥军优属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</si>
  <si>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事业运行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</si>
  <si>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财政代缴社会保险费支出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</si>
  <si>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财政代缴城乡居民基本养老保险费支出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</si>
  <si>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财政代缴其他社会保险费支出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</si>
  <si>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卫生健康支出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</si>
  <si>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基层医疗卫生机构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</si>
  <si>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乡镇卫生院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</si>
  <si>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其他基层医疗卫生机构支出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</si>
  <si>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公共卫生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</si>
  <si>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基本公共卫生服务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</si>
  <si>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重大公共卫生服务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</si>
  <si>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计划生育事务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</si>
  <si>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计划生育服务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</si>
  <si>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</si>
  <si>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</si>
  <si>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事业单位医疗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</si>
  <si>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</si>
  <si>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财政对城乡居民基本医疗保险基金的补助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</si>
  <si>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</si>
  <si>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城乡医疗救助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</si>
  <si>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优抚对象医疗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</si>
  <si>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优抚对象医疗补助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</si>
  <si>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节能环保支出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</si>
  <si>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污染防治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</si>
  <si>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大气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</si>
  <si>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城乡社区支出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</si>
  <si>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</si>
  <si>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城管执法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</si>
  <si>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城乡社区规划与管理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</si>
  <si>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城乡社区规划与管理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</si>
  <si>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城乡社区公共设施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</si>
  <si>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小城镇基础设施建设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</si>
  <si>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</si>
  <si>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</si>
  <si>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农林水支出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</si>
  <si>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农业农村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</si>
  <si>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病虫害控制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</si>
  <si>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农村社会事业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</si>
  <si>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其他农业农村支出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</si>
  <si>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林业和草原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</si>
  <si>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森林资源管理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</si>
  <si>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森林生态效益补偿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</si>
  <si>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自然保护区等管理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</si>
  <si>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动植物保护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</si>
  <si>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执法与监督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</si>
  <si>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林业草原防灾减灾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</si>
  <si>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</si>
  <si>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水利工程运行与维护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</si>
  <si>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水资源节约管理与保护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</si>
  <si>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</si>
  <si>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其他水利支出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</si>
  <si>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巩固脱贫衔接乡村振兴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</si>
  <si>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生产发展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</si>
  <si>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农村综合改革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</si>
  <si>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对村民委员会和村党支部的补助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</si>
  <si>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其他农村综合改革支出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</si>
  <si>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交通运输支出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</si>
  <si>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公路水路运输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</si>
  <si>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公路养护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</si>
  <si>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资源勘探工业信息等支出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</si>
  <si>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支持中小企业发展和管理支出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</si>
  <si>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中小企业发展专项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</si>
  <si>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自然资源海洋气象等支出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</si>
  <si>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自然资源事务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</si>
  <si>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自然资源规划及管理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</si>
  <si>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自然资源利用与保护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</si>
  <si>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自然资源社会公益服务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</si>
  <si>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住房保障支出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</si>
  <si>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住房改革支出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</si>
  <si>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住房公积金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</si>
  <si>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提租补贴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</si>
  <si>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城乡社区住宅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</si>
  <si>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公有住房建设和维修改造支出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</si>
  <si>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灾害防治及应急管理支出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</si>
  <si>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应急管理事务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</si>
  <si>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</si>
  <si>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自然灾害救灾及恢复重建支出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</si>
  <si>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自然灾害救灾补助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</si>
  <si>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预备费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</si>
  <si>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</si>
  <si>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年初预留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</si>
  <si>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年初预留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</si>
  <si>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债务付息支出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</si>
  <si>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地方政府一般债务付息支出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</si>
  <si>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地方政府一般债券付息支出</t>
    </r>
  </si>
  <si>
    <r>
      <rPr>
        <b/>
        <sz val="11"/>
        <rFont val="宋体"/>
        <charset val="134"/>
      </rPr>
      <t>转移性支出合计</t>
    </r>
  </si>
  <si>
    <r>
      <rPr>
        <sz val="11"/>
        <rFont val="宋体"/>
        <charset val="134"/>
      </rPr>
      <t>转移性支出</t>
    </r>
  </si>
  <si>
    <r>
      <rPr>
        <sz val="11"/>
        <rFont val="宋体"/>
        <charset val="134"/>
      </rPr>
      <t>一般性转移支付</t>
    </r>
  </si>
  <si>
    <r>
      <rPr>
        <sz val="11"/>
        <rFont val="宋体"/>
        <charset val="134"/>
      </rPr>
      <t>专项转移支付</t>
    </r>
  </si>
  <si>
    <r>
      <rPr>
        <sz val="11"/>
        <rFont val="宋体"/>
        <charset val="134"/>
      </rPr>
      <t>上解支出</t>
    </r>
  </si>
  <si>
    <r>
      <rPr>
        <sz val="11"/>
        <rFont val="宋体"/>
        <charset val="134"/>
      </rPr>
      <t>年终结余</t>
    </r>
  </si>
  <si>
    <r>
      <rPr>
        <sz val="11"/>
        <rFont val="宋体"/>
        <charset val="134"/>
      </rPr>
      <t>安排预算稳定调节基金</t>
    </r>
  </si>
  <si>
    <r>
      <rPr>
        <sz val="11"/>
        <rFont val="宋体"/>
        <charset val="134"/>
      </rPr>
      <t>债务还本支出</t>
    </r>
  </si>
  <si>
    <r>
      <rPr>
        <sz val="11"/>
        <rFont val="宋体"/>
        <charset val="134"/>
      </rPr>
      <t>地方政府一般债务还本支出</t>
    </r>
  </si>
  <si>
    <r>
      <rPr>
        <b/>
        <sz val="11"/>
        <rFont val="宋体"/>
        <charset val="134"/>
      </rPr>
      <t>支出总计</t>
    </r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</si>
  <si>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58</t>
    </r>
  </si>
  <si>
    <r>
      <rPr>
        <sz val="20"/>
        <rFont val="方正大标宋简体"/>
        <charset val="134"/>
      </rPr>
      <t>大洪山风景名胜区</t>
    </r>
    <r>
      <rPr>
        <sz val="20"/>
        <rFont val="Times New Roman"/>
        <charset val="134"/>
      </rPr>
      <t>2022</t>
    </r>
    <r>
      <rPr>
        <sz val="20"/>
        <rFont val="方正大标宋简体"/>
        <charset val="134"/>
      </rPr>
      <t>年一般公共预算支出政府经济分类情况表</t>
    </r>
  </si>
  <si>
    <t>单位:万元</t>
  </si>
  <si>
    <t>功能科目类名称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</si>
  <si>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</si>
  <si>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</si>
  <si>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</si>
  <si>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</si>
  <si>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</si>
  <si>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</si>
  <si>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</si>
  <si>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</si>
  <si>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</si>
  <si>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</si>
  <si>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</si>
  <si>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</si>
  <si>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</si>
  <si>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</si>
  <si>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</si>
  <si>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</si>
  <si>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</si>
  <si>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</si>
  <si>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</si>
  <si>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</si>
  <si>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</si>
  <si>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</si>
  <si>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</si>
  <si>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</si>
  <si>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</si>
  <si>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</si>
  <si>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</si>
  <si>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</si>
  <si>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</si>
  <si>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</si>
  <si>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</si>
  <si>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</si>
  <si>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</si>
  <si>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</si>
  <si>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</si>
  <si>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</si>
  <si>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</si>
  <si>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</si>
  <si>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债务发行费用支出</t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</si>
  <si>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59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</si>
  <si>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2022</t>
    </r>
    <r>
      <rPr>
        <sz val="18"/>
        <rFont val="方正大标宋简体"/>
        <charset val="134"/>
      </rPr>
      <t>年一般公共预算基本支出表</t>
    </r>
  </si>
  <si>
    <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</si>
  <si>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sz val="11"/>
        <rFont val="黑体"/>
        <charset val="134"/>
      </rPr>
      <t>支出经济分类</t>
    </r>
  </si>
  <si>
    <r>
      <rPr>
        <sz val="11"/>
        <rFont val="Times New Roman"/>
        <charset val="134"/>
      </rPr>
      <t>2022</t>
    </r>
    <r>
      <rPr>
        <sz val="11"/>
        <rFont val="黑体"/>
        <charset val="134"/>
      </rPr>
      <t>年预算数</t>
    </r>
  </si>
  <si>
    <r>
      <rPr>
        <sz val="11"/>
        <rFont val="黑体"/>
        <charset val="134"/>
      </rPr>
      <t>合计</t>
    </r>
  </si>
  <si>
    <r>
      <rPr>
        <sz val="11"/>
        <rFont val="黑体"/>
        <charset val="134"/>
      </rPr>
      <t>人员支出</t>
    </r>
  </si>
  <si>
    <r>
      <rPr>
        <sz val="11"/>
        <rFont val="黑体"/>
        <charset val="134"/>
      </rPr>
      <t>公用支出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</si>
  <si>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</si>
  <si>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机关工资福利支出</t>
    </r>
  </si>
  <si>
    <r>
      <rPr>
        <sz val="11"/>
        <rFont val="宋体"/>
        <charset val="134"/>
      </rPr>
      <t>工资奖金津补贴</t>
    </r>
  </si>
  <si>
    <r>
      <rPr>
        <sz val="11"/>
        <rFont val="宋体"/>
        <charset val="134"/>
      </rPr>
      <t>社会保障缴费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</si>
  <si>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</si>
  <si>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其他工资福利支出</t>
    </r>
  </si>
  <si>
    <r>
      <rPr>
        <b/>
        <sz val="11"/>
        <rFont val="宋体"/>
        <charset val="134"/>
      </rPr>
      <t>机关商品和服务支出</t>
    </r>
  </si>
  <si>
    <r>
      <rPr>
        <sz val="11"/>
        <rFont val="宋体"/>
        <charset val="134"/>
      </rPr>
      <t>办公经费</t>
    </r>
  </si>
  <si>
    <r>
      <rPr>
        <sz val="11"/>
        <rFont val="宋体"/>
        <charset val="134"/>
      </rPr>
      <t>会议费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</si>
  <si>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</si>
  <si>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专用材料购置费</t>
    </r>
  </si>
  <si>
    <r>
      <rPr>
        <sz val="11"/>
        <rFont val="宋体"/>
        <charset val="134"/>
      </rPr>
      <t>委托业务费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</si>
  <si>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</si>
  <si>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因公出国（境）费用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</si>
  <si>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</si>
  <si>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</si>
  <si>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</si>
  <si>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</si>
  <si>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</si>
  <si>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其他对事业单位补助</t>
    </r>
  </si>
  <si>
    <r>
      <rPr>
        <b/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</si>
  <si>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社会福利和救助</t>
    </r>
  </si>
  <si>
    <r>
      <rPr>
        <sz val="11"/>
        <rFont val="宋体"/>
        <charset val="134"/>
      </rPr>
      <t>退休费</t>
    </r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</si>
  <si>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60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</si>
  <si>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2022</t>
    </r>
    <r>
      <rPr>
        <sz val="18"/>
        <rFont val="方正大标宋简体"/>
        <charset val="134"/>
      </rPr>
      <t>年政府性基金预算收入表</t>
    </r>
  </si>
  <si>
    <r>
      <t xml:space="preserve"> </t>
    </r>
    <r>
      <rPr>
        <sz val="10"/>
        <rFont val="宋体"/>
        <charset val="134"/>
      </rPr>
      <t>单位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 xml:space="preserve">      </t>
    </r>
  </si>
  <si>
    <t>项目</t>
  </si>
  <si>
    <t>地方政府性基金收入合计</t>
  </si>
  <si>
    <t>一、农业土地开发资金收入</t>
  </si>
  <si>
    <t>二、国有土地使用权出让收入</t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</si>
  <si>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土地出让价款收入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</si>
  <si>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补缴的土地价款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</si>
  <si>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缴纳新增建设用地土地有偿使用费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</si>
  <si>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其他土地出让收入</t>
    </r>
  </si>
  <si>
    <t>三、彩票发行机构和彩票销售机构的业务费用</t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</si>
  <si>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福利彩票销售机构的业务费用</t>
    </r>
  </si>
  <si>
    <r>
      <rPr>
        <sz val="11"/>
        <rFont val="宋体"/>
        <charset val="134"/>
      </rPr>
      <t>　　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体育彩票销售机构的业务费用</t>
    </r>
  </si>
  <si>
    <t>四、城市基础设施配套费收入</t>
  </si>
  <si>
    <t>五、污水处理费收入</t>
  </si>
  <si>
    <t>六、其他政府性基金收入</t>
  </si>
  <si>
    <t>七、其他政府性基金专项债务对应项目专项收入</t>
  </si>
  <si>
    <r>
      <rPr>
        <sz val="11"/>
        <rFont val="宋体"/>
        <charset val="0"/>
      </rPr>
      <t>　</t>
    </r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其他地方自行试点项目收益专项债券对应项目专项收入</t>
    </r>
  </si>
  <si>
    <t>转移性收入合计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</si>
  <si>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一、政府性基金转移支付收入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</si>
  <si>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0"/>
      </rPr>
      <t>科学技术</t>
    </r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</si>
  <si>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</si>
  <si>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</si>
  <si>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</si>
  <si>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</si>
  <si>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</si>
  <si>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</si>
  <si>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</si>
  <si>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</si>
  <si>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>二、政府性基金上解收入</t>
  </si>
  <si>
    <r>
      <rPr>
        <sz val="11"/>
        <rFont val="宋体"/>
        <charset val="0"/>
      </rPr>
      <t>三、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上年结余收入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</si>
  <si>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0"/>
      </rPr>
      <t>政府性基金预算上年结余收入</t>
    </r>
  </si>
  <si>
    <t>四、调入资金</t>
  </si>
  <si>
    <r>
      <rPr>
        <sz val="11"/>
        <rFont val="宋体"/>
        <charset val="0"/>
      </rPr>
      <t>五、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债务转贷收入</t>
    </r>
  </si>
  <si>
    <t xml:space="preserve">    地方政府专项债务转贷收入</t>
  </si>
  <si>
    <t xml:space="preserve">      国有土地使用权出让金债务转贷收入</t>
  </si>
  <si>
    <t xml:space="preserve">      土地储备专项债券转贷收入</t>
  </si>
  <si>
    <t xml:space="preserve">      棚户区改造专项债券转贷收入</t>
  </si>
  <si>
    <t xml:space="preserve">      其他地方自行试点项目收益专项债券转贷收入</t>
  </si>
  <si>
    <t xml:space="preserve">      其他政府性基金债务转贷收入</t>
  </si>
  <si>
    <t>收入总计</t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</si>
  <si>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61</t>
    </r>
  </si>
  <si>
    <r>
      <rPr>
        <sz val="18"/>
        <rFont val="方正大标宋简体"/>
        <charset val="134"/>
      </rPr>
      <t>大洪山风景名胜区</t>
    </r>
    <r>
      <rPr>
        <sz val="18"/>
        <rFont val="Times New Roman"/>
        <charset val="134"/>
      </rPr>
      <t>2022</t>
    </r>
    <r>
      <rPr>
        <sz val="18"/>
        <rFont val="方正大标宋简体"/>
        <charset val="134"/>
      </rPr>
      <t>年政府性基金预算支出表</t>
    </r>
  </si>
  <si>
    <r>
      <rPr>
        <sz val="10"/>
        <rFont val="宋体"/>
        <charset val="134"/>
      </rPr>
      <t>单位：万元</t>
    </r>
    <r>
      <rPr>
        <sz val="10"/>
        <rFont val="Times New Roman"/>
        <charset val="134"/>
      </rPr>
      <t xml:space="preserve">             </t>
    </r>
  </si>
  <si>
    <t>项    目</t>
  </si>
  <si>
    <t>地方政府性基金支出合计</t>
  </si>
  <si>
    <t>一、社会保障和就业支出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</si>
  <si>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大中型水库移民后期扶持基金支出</t>
    </r>
  </si>
  <si>
    <t xml:space="preserve">      移民补助</t>
  </si>
  <si>
    <t xml:space="preserve">      基础设施建设和经济发展</t>
  </si>
  <si>
    <t xml:space="preserve">      其他大中型水库移民后期扶持资金支出</t>
  </si>
  <si>
    <t>二、城乡社区支出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</si>
  <si>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0"/>
      </rPr>
      <t>国有土地使用权出让收入安排的支出</t>
    </r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</si>
  <si>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</si>
  <si>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</si>
  <si>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</si>
  <si>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</si>
  <si>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</si>
  <si>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</si>
  <si>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</si>
  <si>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</si>
  <si>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公共租赁住房支出</t>
  </si>
  <si>
    <t xml:space="preserve">      农业农村生态环境支出</t>
  </si>
  <si>
    <t xml:space="preserve">      其他国有土地使用权出让收入安排的支出</t>
  </si>
  <si>
    <t xml:space="preserve">   国有土地收益基金安排的支出</t>
  </si>
  <si>
    <t xml:space="preserve">      其他国有土地收益基金支出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</si>
  <si>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 </t>
    </r>
    <r>
      <rPr>
        <sz val="11"/>
        <rFont val="宋体"/>
        <charset val="134"/>
      </rPr>
      <t>农业土地开发资金安排的支出</t>
    </r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</si>
  <si>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 </t>
    </r>
    <r>
      <rPr>
        <sz val="11"/>
        <rFont val="宋体"/>
        <charset val="134"/>
      </rPr>
      <t>城市基础设施配套费安排的支出</t>
    </r>
  </si>
  <si>
    <t xml:space="preserve">      城市公共设施</t>
  </si>
  <si>
    <t xml:space="preserve">      城市环境卫生</t>
  </si>
  <si>
    <t xml:space="preserve">      其他城市基础设施配套费安排的支出</t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</si>
  <si>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污水处理费及对应专项债务收入安排的支出</t>
    </r>
  </si>
  <si>
    <t xml:space="preserve">      污水处理设施建设和运营</t>
  </si>
  <si>
    <t xml:space="preserve">      其他污水处理费安排的支出</t>
  </si>
  <si>
    <t xml:space="preserve">   棚户区改造专项债券安排的支出</t>
  </si>
  <si>
    <t xml:space="preserve">      其他棚户区改造专项债券安排的支出</t>
  </si>
  <si>
    <t>三、交通运输支出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</si>
  <si>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车辆通行费安排的支出</t>
    </r>
  </si>
  <si>
    <t xml:space="preserve">    其他车辆通行费安排的支出</t>
  </si>
  <si>
    <t>四、资源勘探工业信息等支出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</si>
  <si>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农网还贷资金支出</t>
    </r>
  </si>
  <si>
    <t xml:space="preserve">      地方农网还贷资金支出</t>
  </si>
  <si>
    <t>五、商业服务业等支出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</si>
  <si>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旅游发展基金支出</t>
    </r>
  </si>
  <si>
    <t xml:space="preserve">    地方旅游开发项目补助</t>
  </si>
  <si>
    <t>六、其他支出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</si>
  <si>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宋体"/>
        <charset val="134"/>
      </rPr>
      <t>其他政府性基金及对应专项债务收入安排的支出</t>
    </r>
  </si>
  <si>
    <t xml:space="preserve">    其他政府性基金安排的支出</t>
  </si>
  <si>
    <t xml:space="preserve">      其他地方自行试点项目收益专项债券收入安排的支出</t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</si>
  <si>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彩票公益金安排的支出</t>
    </r>
  </si>
  <si>
    <t xml:space="preserve">      用于社会福利的彩票公益金支出</t>
  </si>
  <si>
    <t xml:space="preserve">      用于体育事业的彩票公益金支出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</si>
  <si>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</si>
  <si>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</si>
  <si>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用于城乡医疗救助的的彩票公益金支出</t>
  </si>
  <si>
    <t>七、债务付息支出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</si>
  <si>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地方政府专项债务付息支出</t>
    </r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</si>
  <si>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</si>
  <si>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</si>
  <si>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</si>
  <si>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</si>
  <si>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八、债务发行费用支出</t>
  </si>
  <si>
    <r>
      <rPr>
        <sz val="11"/>
        <rFont val="Times New Roman"/>
        <charset val="0"/>
      </rPr>
      <t xml:space="preserve">  </t>
    </r>
    <r>
      <rPr>
        <sz val="11"/>
        <color indexed="8"/>
        <rFont val="Times New Roman"/>
        <charset val="0"/>
      </rPr>
      <t xml:space="preserve">  </t>
    </r>
    <r>
      <rPr>
        <sz val="11"/>
        <rFont val="宋体"/>
        <charset val="134"/>
      </rPr>
      <t>地方政府专项债务发行费用支出</t>
    </r>
  </si>
  <si>
    <t xml:space="preserve">      国有土地使用权出让金债务发行费用支出</t>
  </si>
  <si>
    <t xml:space="preserve">      土地储备专项债券发行费用支出</t>
  </si>
  <si>
    <t>九、抗疫特别国债安排的支出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</si>
  <si>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基础设施建设</t>
    </r>
  </si>
  <si>
    <t xml:space="preserve">      公共卫生体系建设</t>
  </si>
  <si>
    <t xml:space="preserve">      重大疫情防控救治体系建设</t>
  </si>
  <si>
    <t xml:space="preserve">      其他基础设施建设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</si>
  <si>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抗疫相关支出</t>
    </r>
  </si>
  <si>
    <t xml:space="preserve">      抗疫相关支出</t>
  </si>
  <si>
    <t>转移性支出合计</t>
  </si>
  <si>
    <t>一、转移性支出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</si>
  <si>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政府性基金转移支付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</si>
  <si>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</si>
  <si>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政府性基金预算调出资金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</si>
  <si>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年终结余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</si>
  <si>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政府性基金预算年终结余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</si>
  <si>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债务转贷支出</t>
    </r>
  </si>
  <si>
    <t>二、债务还本支出</t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</si>
  <si>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地方政府专项债务还本支出</t>
    </r>
  </si>
  <si>
    <t xml:space="preserve">   国有土地使用权出让金债务还本支出</t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</si>
  <si>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抗疫特别国债还本支出</t>
    </r>
  </si>
  <si>
    <t>支出总计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</si>
</sst>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00"/>
  </numFmts>
  <fonts count="6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18"/>
      <name val="方正大标宋简体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1"/>
      <name val="黑体"/>
      <charset val="134"/>
    </font>
    <font>
      <sz val="11"/>
      <name val="Times New Roman"/>
      <charset val="0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宋体"/>
      <charset val="134"/>
    </font>
    <font>
      <sz val="11"/>
      <name val="宋体"/>
      <charset val="0"/>
    </font>
    <font>
      <sz val="11"/>
      <color rgb="FF000000"/>
      <name val="宋体"/>
      <charset val="0"/>
    </font>
    <font>
      <b/>
      <sz val="11"/>
      <name val="宋体"/>
      <charset val="0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1"/>
      <name val="Times New Roman"/>
      <charset val="134"/>
    </font>
    <font>
      <sz val="12"/>
      <color indexed="8"/>
      <name val="Times New Roman"/>
      <charset val="134"/>
    </font>
    <font>
      <sz val="20"/>
      <color indexed="8"/>
      <name val="Times New Roman"/>
      <charset val="134"/>
    </font>
    <font>
      <sz val="10"/>
      <color indexed="8"/>
      <name val="Times New Roman"/>
      <charset val="134"/>
    </font>
    <font>
      <sz val="12"/>
      <color rgb="FF000000"/>
      <name val="黑体"/>
      <charset val="134"/>
    </font>
    <font>
      <sz val="20"/>
      <name val="方正大标宋简体"/>
      <charset val="134"/>
    </font>
    <font>
      <sz val="20"/>
      <name val="Times New Roman"/>
      <charset val="134"/>
    </font>
    <font>
      <sz val="10"/>
      <name val="黑体"/>
      <charset val="134"/>
    </font>
    <font>
      <b/>
      <sz val="10"/>
      <name val="Times New Roman"/>
      <charset val="134"/>
    </font>
    <font>
      <sz val="10"/>
      <color rgb="FFFF0000"/>
      <name val="Times New Roman"/>
      <charset val="134"/>
    </font>
    <font>
      <sz val="18"/>
      <color rgb="FF000000"/>
      <name val="方正大标宋简体"/>
      <charset val="134"/>
    </font>
    <font>
      <sz val="18"/>
      <color indexed="8"/>
      <name val="Times New Roman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0"/>
    </font>
    <font>
      <sz val="11"/>
      <color indexed="8"/>
      <name val="Times New Roman"/>
      <charset val="0"/>
    </font>
    <font>
      <sz val="11"/>
      <color indexed="8"/>
      <name val="宋体"/>
      <charset val="134"/>
    </font>
    <font>
      <sz val="11"/>
      <color rgb="FF000000"/>
      <name val="Times New Roman"/>
      <charset val="0"/>
    </font>
    <font>
      <sz val="11"/>
      <color indexed="8"/>
      <name val="宋体"/>
      <charset val="0"/>
    </font>
    <font>
      <b/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8"/>
      <color rgb="FF000000"/>
      <name val="Times New Roman"/>
      <charset val="134"/>
    </font>
    <font>
      <b/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6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4" fillId="5" borderId="12" applyNumberFormat="0" applyAlignment="0" applyProtection="0">
      <alignment vertical="center"/>
    </xf>
    <xf numFmtId="0" fontId="49" fillId="5" borderId="14" applyNumberFormat="0" applyAlignment="0" applyProtection="0">
      <alignment vertical="center"/>
    </xf>
    <xf numFmtId="0" fontId="45" fillId="6" borderId="13" applyNumberFormat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60" fillId="0" borderId="0"/>
    <xf numFmtId="0" fontId="0" fillId="0" borderId="0"/>
    <xf numFmtId="0" fontId="50" fillId="0" borderId="0">
      <alignment vertical="center"/>
    </xf>
    <xf numFmtId="0" fontId="2" fillId="0" borderId="0"/>
    <xf numFmtId="0" fontId="0" fillId="0" borderId="0"/>
    <xf numFmtId="0" fontId="50" fillId="0" borderId="0">
      <alignment vertical="center"/>
    </xf>
  </cellStyleXfs>
  <cellXfs count="144">
    <xf numFmtId="0" fontId="0" fillId="0" borderId="0" xfId="0"/>
    <xf numFmtId="0" fontId="1" fillId="0" borderId="0" xfId="52" applyFont="1" applyFill="1" applyAlignment="1">
      <alignment horizontal="center" vertical="center"/>
    </xf>
    <xf numFmtId="0" fontId="1" fillId="0" borderId="0" xfId="52" applyFont="1" applyFill="1" applyAlignment="1">
      <alignment vertical="center"/>
    </xf>
    <xf numFmtId="0" fontId="2" fillId="0" borderId="0" xfId="52" applyFont="1" applyFill="1" applyAlignment="1">
      <alignment vertical="center"/>
    </xf>
    <xf numFmtId="0" fontId="2" fillId="0" borderId="0" xfId="52" applyFont="1" applyFill="1" applyAlignment="1">
      <alignment horizontal="center" vertical="center"/>
    </xf>
    <xf numFmtId="0" fontId="2" fillId="0" borderId="0" xfId="52" applyFont="1" applyFill="1" applyAlignment="1">
      <alignment vertical="center" wrapText="1"/>
    </xf>
    <xf numFmtId="0" fontId="3" fillId="0" borderId="0" xfId="52" applyFont="1" applyFill="1" applyAlignment="1">
      <alignment vertical="center"/>
    </xf>
    <xf numFmtId="0" fontId="4" fillId="0" borderId="0" xfId="52" applyFont="1" applyFill="1" applyAlignment="1">
      <alignment horizontal="center" vertical="center"/>
    </xf>
    <xf numFmtId="0" fontId="5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6" fillId="0" borderId="1" xfId="52" applyFont="1" applyFill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left" vertical="center" wrapText="1"/>
    </xf>
    <xf numFmtId="0" fontId="9" fillId="0" borderId="2" xfId="52" applyFont="1" applyFill="1" applyBorder="1" applyAlignment="1">
      <alignment horizontal="center" vertical="center" wrapText="1"/>
    </xf>
    <xf numFmtId="1" fontId="10" fillId="0" borderId="2" xfId="52" applyNumberFormat="1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vertical="center" wrapText="1"/>
    </xf>
    <xf numFmtId="3" fontId="11" fillId="0" borderId="2" xfId="52" applyNumberFormat="1" applyFont="1" applyFill="1" applyBorder="1" applyAlignment="1" applyProtection="1">
      <alignment vertical="center" wrapText="1"/>
    </xf>
    <xf numFmtId="1" fontId="8" fillId="0" borderId="2" xfId="52" applyNumberFormat="1" applyFont="1" applyFill="1" applyBorder="1" applyAlignment="1">
      <alignment horizontal="center" vertical="center" wrapText="1"/>
    </xf>
    <xf numFmtId="3" fontId="8" fillId="0" borderId="2" xfId="52" applyNumberFormat="1" applyFont="1" applyFill="1" applyBorder="1" applyAlignment="1" applyProtection="1">
      <alignment horizontal="left" vertical="center" wrapText="1"/>
    </xf>
    <xf numFmtId="3" fontId="12" fillId="0" borderId="2" xfId="52" applyNumberFormat="1" applyFont="1" applyFill="1" applyBorder="1" applyAlignment="1" applyProtection="1">
      <alignment horizontal="left" vertical="center" wrapText="1"/>
    </xf>
    <xf numFmtId="3" fontId="8" fillId="0" borderId="2" xfId="52" applyNumberFormat="1" applyFont="1" applyFill="1" applyBorder="1" applyAlignment="1" applyProtection="1">
      <alignment vertical="center" wrapText="1"/>
    </xf>
    <xf numFmtId="0" fontId="12" fillId="0" borderId="2" xfId="52" applyFont="1" applyFill="1" applyBorder="1" applyAlignment="1">
      <alignment horizontal="left" vertical="center" wrapText="1"/>
    </xf>
    <xf numFmtId="0" fontId="13" fillId="0" borderId="2" xfId="52" applyFont="1" applyFill="1" applyBorder="1" applyAlignment="1">
      <alignment horizontal="left" vertical="center" wrapText="1"/>
    </xf>
    <xf numFmtId="3" fontId="11" fillId="0" borderId="2" xfId="52" applyNumberFormat="1" applyFont="1" applyFill="1" applyBorder="1" applyAlignment="1" applyProtection="1">
      <alignment horizontal="left" vertical="center" wrapText="1"/>
    </xf>
    <xf numFmtId="0" fontId="11" fillId="0" borderId="2" xfId="52" applyFont="1" applyFill="1" applyBorder="1" applyAlignment="1">
      <alignment horizontal="left" vertical="center" wrapText="1"/>
    </xf>
    <xf numFmtId="0" fontId="11" fillId="0" borderId="2" xfId="52" applyFont="1" applyFill="1" applyBorder="1" applyAlignment="1">
      <alignment vertical="center" wrapText="1"/>
    </xf>
    <xf numFmtId="0" fontId="8" fillId="0" borderId="2" xfId="52" applyFont="1" applyFill="1" applyBorder="1" applyAlignment="1">
      <alignment vertical="center" wrapText="1"/>
    </xf>
    <xf numFmtId="0" fontId="14" fillId="0" borderId="2" xfId="52" applyFont="1" applyFill="1" applyBorder="1" applyAlignment="1">
      <alignment vertical="center" wrapText="1"/>
    </xf>
    <xf numFmtId="0" fontId="12" fillId="0" borderId="2" xfId="52" applyFont="1" applyFill="1" applyBorder="1" applyAlignment="1">
      <alignment vertical="center" wrapText="1"/>
    </xf>
    <xf numFmtId="0" fontId="1" fillId="0" borderId="0" xfId="52" applyFont="1" applyFill="1" applyAlignment="1">
      <alignment vertical="center" wrapText="1"/>
    </xf>
    <xf numFmtId="0" fontId="15" fillId="0" borderId="0" xfId="52" applyFont="1" applyFill="1" applyAlignment="1">
      <alignment vertical="center"/>
    </xf>
    <xf numFmtId="3" fontId="6" fillId="0" borderId="0" xfId="52" applyNumberFormat="1" applyFont="1" applyFill="1" applyBorder="1" applyAlignment="1" applyProtection="1">
      <alignment vertical="center"/>
    </xf>
    <xf numFmtId="0" fontId="6" fillId="0" borderId="1" xfId="52" applyFont="1" applyFill="1" applyBorder="1" applyAlignment="1">
      <alignment horizontal="center" vertical="center"/>
    </xf>
    <xf numFmtId="0" fontId="14" fillId="0" borderId="2" xfId="52" applyFont="1" applyFill="1" applyBorder="1" applyAlignment="1">
      <alignment horizontal="center" vertical="center" wrapText="1"/>
    </xf>
    <xf numFmtId="176" fontId="10" fillId="0" borderId="2" xfId="52" applyNumberFormat="1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vertical="center"/>
    </xf>
    <xf numFmtId="176" fontId="8" fillId="0" borderId="2" xfId="52" applyNumberFormat="1" applyFont="1" applyFill="1" applyBorder="1" applyAlignment="1">
      <alignment horizontal="center" vertical="center" wrapText="1"/>
    </xf>
    <xf numFmtId="3" fontId="12" fillId="0" borderId="2" xfId="52" applyNumberFormat="1" applyFont="1" applyFill="1" applyBorder="1" applyAlignment="1" applyProtection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8" fillId="0" borderId="2" xfId="52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 indent="1"/>
    </xf>
    <xf numFmtId="0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176" fontId="28" fillId="0" borderId="6" xfId="0" applyNumberFormat="1" applyFont="1" applyFill="1" applyBorder="1" applyAlignment="1" applyProtection="1">
      <alignment vertical="center"/>
      <protection locked="0"/>
    </xf>
    <xf numFmtId="176" fontId="28" fillId="0" borderId="2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8" xfId="0" applyNumberFormat="1" applyFont="1" applyFill="1" applyBorder="1" applyAlignment="1" applyProtection="1">
      <alignment horizontal="center" vertical="center"/>
      <protection locked="0"/>
    </xf>
    <xf numFmtId="176" fontId="23" fillId="0" borderId="2" xfId="0" applyNumberFormat="1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9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left" vertical="center"/>
    </xf>
    <xf numFmtId="176" fontId="20" fillId="0" borderId="2" xfId="52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6" fontId="1" fillId="0" borderId="2" xfId="52" applyNumberFormat="1" applyFont="1" applyFill="1" applyBorder="1" applyAlignment="1">
      <alignment horizontal="justify" vertical="center"/>
    </xf>
    <xf numFmtId="176" fontId="1" fillId="0" borderId="2" xfId="0" applyNumberFormat="1" applyFont="1" applyFill="1" applyBorder="1" applyAlignment="1">
      <alignment horizontal="center"/>
    </xf>
    <xf numFmtId="176" fontId="1" fillId="0" borderId="2" xfId="52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176" fontId="34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176" fontId="35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_2016年省级国有资本经营支出预算表" xfId="51"/>
    <cellStyle name="常规_21湖北省2015年地方财政预算表（20150331报部）" xfId="52"/>
    <cellStyle name="Normal" xfId="53"/>
    <cellStyle name="常规_2016年财政预算计划明细表" xfId="54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9"/>
  <sheetViews>
    <sheetView showZeros="0" view="pageBreakPreview" zoomScaleNormal="115" topLeftCell="A20" workbookViewId="0">
      <selection activeCell="A5" sqref="$A5:$XFD5"/>
    </sheetView>
  </sheetViews>
  <sheetFormatPr defaultColWidth="9" defaultRowHeight="15.75" outlineLevelCol="3"/>
  <cols>
    <col min="1" max="1" width="11.25" style="97" customWidth="1"/>
    <col min="2" max="2" width="46.75" style="97" customWidth="1"/>
    <col min="3" max="3" width="14.75" style="120" customWidth="1"/>
    <col min="4" max="4" width="7" style="97" customWidth="1"/>
    <col min="5" max="5" width="8.25" style="97" customWidth="1"/>
    <col min="6" max="6" width="1.25" style="97" customWidth="1"/>
    <col min="7" max="16384" width="9" style="97"/>
  </cols>
  <sheetData>
    <row r="1" ht="23.25" customHeight="1" spans="1:1">
      <c r="A1" s="121" t="s">
        <v>0</v>
      </c>
    </row>
    <row r="2" ht="27.75" customHeight="1" spans="1:4">
      <c r="A2" s="122" t="s">
        <v>1</v>
      </c>
      <c r="B2" s="123"/>
      <c r="C2" s="123"/>
      <c r="D2" s="123"/>
    </row>
    <row r="3" s="49" customFormat="1" ht="19" customHeight="1" spans="2:4">
      <c r="B3" s="124"/>
      <c r="C3" s="125" t="s">
        <v>2</v>
      </c>
      <c r="D3" s="125"/>
    </row>
    <row r="4" s="49" customFormat="1" ht="22" customHeight="1" spans="1:4">
      <c r="A4" s="126" t="s">
        <v>3</v>
      </c>
      <c r="B4" s="127" t="s">
        <v>4</v>
      </c>
      <c r="C4" s="127" t="s">
        <v>5</v>
      </c>
      <c r="D4" s="128" t="s">
        <v>6</v>
      </c>
    </row>
    <row r="5" s="118" customFormat="1" ht="22" customHeight="1" spans="1:4">
      <c r="A5" s="129"/>
      <c r="B5" s="130" t="s">
        <v>7</v>
      </c>
      <c r="C5" s="131">
        <f>C6+C22</f>
        <v>3704</v>
      </c>
      <c r="D5" s="132"/>
    </row>
    <row r="6" s="49" customFormat="1" ht="22" customHeight="1" spans="1:4">
      <c r="A6" s="133">
        <v>101</v>
      </c>
      <c r="B6" s="134" t="s">
        <v>8</v>
      </c>
      <c r="C6" s="135">
        <f>SUM(C7:C21)</f>
        <v>1700</v>
      </c>
      <c r="D6" s="109"/>
    </row>
    <row r="7" s="49" customFormat="1" ht="22" customHeight="1" spans="1:4">
      <c r="A7" s="133">
        <v>10101</v>
      </c>
      <c r="B7" s="134" t="s">
        <v>9</v>
      </c>
      <c r="C7" s="135">
        <v>670</v>
      </c>
      <c r="D7" s="109"/>
    </row>
    <row r="8" s="49" customFormat="1" ht="22" customHeight="1" spans="1:4">
      <c r="A8" s="133">
        <v>10104</v>
      </c>
      <c r="B8" s="134" t="s">
        <v>10</v>
      </c>
      <c r="C8" s="135">
        <v>640</v>
      </c>
      <c r="D8" s="109"/>
    </row>
    <row r="9" s="49" customFormat="1" ht="22" customHeight="1" spans="1:4">
      <c r="A9" s="133">
        <v>10106</v>
      </c>
      <c r="B9" s="134" t="s">
        <v>11</v>
      </c>
      <c r="C9" s="135"/>
      <c r="D9" s="109"/>
    </row>
    <row r="10" s="49" customFormat="1" ht="22" customHeight="1" spans="1:4">
      <c r="A10" s="133">
        <v>10107</v>
      </c>
      <c r="B10" s="134" t="s">
        <v>12</v>
      </c>
      <c r="C10" s="135">
        <v>25</v>
      </c>
      <c r="D10" s="109"/>
    </row>
    <row r="11" s="49" customFormat="1" ht="22" customHeight="1" spans="1:4">
      <c r="A11" s="133">
        <v>10109</v>
      </c>
      <c r="B11" s="134" t="s">
        <v>13</v>
      </c>
      <c r="C11" s="135"/>
      <c r="D11" s="109"/>
    </row>
    <row r="12" s="49" customFormat="1" ht="22" customHeight="1" spans="1:4">
      <c r="A12" s="133">
        <v>10110</v>
      </c>
      <c r="B12" s="134" t="s">
        <v>14</v>
      </c>
      <c r="C12" s="135">
        <v>120</v>
      </c>
      <c r="D12" s="109"/>
    </row>
    <row r="13" s="49" customFormat="1" ht="22" customHeight="1" spans="1:4">
      <c r="A13" s="133">
        <v>10111</v>
      </c>
      <c r="B13" s="134" t="s">
        <v>15</v>
      </c>
      <c r="C13" s="135">
        <v>54</v>
      </c>
      <c r="D13" s="109"/>
    </row>
    <row r="14" s="49" customFormat="1" ht="22" customHeight="1" spans="1:4">
      <c r="A14" s="133">
        <v>10112</v>
      </c>
      <c r="B14" s="134" t="s">
        <v>16</v>
      </c>
      <c r="C14" s="135">
        <v>30</v>
      </c>
      <c r="D14" s="109"/>
    </row>
    <row r="15" s="49" customFormat="1" ht="22" customHeight="1" spans="1:4">
      <c r="A15" s="133">
        <v>10113</v>
      </c>
      <c r="B15" s="134" t="s">
        <v>17</v>
      </c>
      <c r="C15" s="135">
        <v>70</v>
      </c>
      <c r="D15" s="109"/>
    </row>
    <row r="16" s="49" customFormat="1" ht="22" customHeight="1" spans="1:4">
      <c r="A16" s="133">
        <v>10114</v>
      </c>
      <c r="B16" s="134" t="s">
        <v>18</v>
      </c>
      <c r="C16" s="135">
        <v>40</v>
      </c>
      <c r="D16" s="109"/>
    </row>
    <row r="17" s="49" customFormat="1" ht="22" customHeight="1" spans="1:4">
      <c r="A17" s="133">
        <v>10118</v>
      </c>
      <c r="B17" s="134" t="s">
        <v>19</v>
      </c>
      <c r="C17" s="135">
        <v>1</v>
      </c>
      <c r="D17" s="109"/>
    </row>
    <row r="18" s="49" customFormat="1" ht="22" customHeight="1" spans="1:4">
      <c r="A18" s="133">
        <v>10119</v>
      </c>
      <c r="B18" s="134" t="s">
        <v>20</v>
      </c>
      <c r="C18" s="135">
        <v>30</v>
      </c>
      <c r="D18" s="109"/>
    </row>
    <row r="19" s="49" customFormat="1" ht="22" customHeight="1" spans="1:4">
      <c r="A19" s="133">
        <v>10120</v>
      </c>
      <c r="B19" s="134" t="s">
        <v>21</v>
      </c>
      <c r="C19" s="135">
        <v>20</v>
      </c>
      <c r="D19" s="109"/>
    </row>
    <row r="20" s="49" customFormat="1" ht="22" customHeight="1" spans="1:4">
      <c r="A20" s="133">
        <v>10121</v>
      </c>
      <c r="B20" s="134" t="s">
        <v>22</v>
      </c>
      <c r="C20" s="135"/>
      <c r="D20" s="109"/>
    </row>
    <row r="21" s="49" customFormat="1" ht="22" customHeight="1" spans="1:4">
      <c r="A21" s="133">
        <v>10199</v>
      </c>
      <c r="B21" s="134" t="s">
        <v>23</v>
      </c>
      <c r="C21" s="135"/>
      <c r="D21" s="109"/>
    </row>
    <row r="22" s="49" customFormat="1" ht="22" customHeight="1" spans="1:4">
      <c r="A22" s="133">
        <v>103</v>
      </c>
      <c r="B22" s="134" t="s">
        <v>24</v>
      </c>
      <c r="C22" s="135">
        <f>SUM(C23:C30)</f>
        <v>2004</v>
      </c>
      <c r="D22" s="109"/>
    </row>
    <row r="23" s="49" customFormat="1" ht="22" customHeight="1" spans="1:4">
      <c r="A23" s="133">
        <v>10302</v>
      </c>
      <c r="B23" s="134" t="s">
        <v>25</v>
      </c>
      <c r="C23" s="135">
        <v>1686</v>
      </c>
      <c r="D23" s="109"/>
    </row>
    <row r="24" s="49" customFormat="1" ht="22" customHeight="1" spans="1:4">
      <c r="A24" s="133">
        <v>10304</v>
      </c>
      <c r="B24" s="134" t="s">
        <v>26</v>
      </c>
      <c r="C24" s="135">
        <v>13</v>
      </c>
      <c r="D24" s="109"/>
    </row>
    <row r="25" s="49" customFormat="1" ht="22" customHeight="1" spans="1:4">
      <c r="A25" s="133">
        <v>10305</v>
      </c>
      <c r="B25" s="134" t="s">
        <v>27</v>
      </c>
      <c r="C25" s="135">
        <v>32</v>
      </c>
      <c r="D25" s="109"/>
    </row>
    <row r="26" s="49" customFormat="1" ht="22" customHeight="1" spans="1:4">
      <c r="A26" s="133">
        <v>10306</v>
      </c>
      <c r="B26" s="134" t="s">
        <v>28</v>
      </c>
      <c r="C26" s="135"/>
      <c r="D26" s="109"/>
    </row>
    <row r="27" s="49" customFormat="1" ht="22" customHeight="1" spans="1:4">
      <c r="A27" s="133">
        <v>10307</v>
      </c>
      <c r="B27" s="134" t="s">
        <v>29</v>
      </c>
      <c r="C27" s="135">
        <v>273</v>
      </c>
      <c r="D27" s="109"/>
    </row>
    <row r="28" s="49" customFormat="1" ht="22" customHeight="1" spans="1:4">
      <c r="A28" s="133">
        <v>10308</v>
      </c>
      <c r="B28" s="134" t="s">
        <v>30</v>
      </c>
      <c r="C28" s="135"/>
      <c r="D28" s="109"/>
    </row>
    <row r="29" s="49" customFormat="1" ht="22" customHeight="1" spans="1:4">
      <c r="A29" s="133">
        <v>10309</v>
      </c>
      <c r="B29" s="134" t="s">
        <v>31</v>
      </c>
      <c r="C29" s="135"/>
      <c r="D29" s="109"/>
    </row>
    <row r="30" s="49" customFormat="1" ht="22" customHeight="1" spans="1:4">
      <c r="A30" s="133">
        <v>10399</v>
      </c>
      <c r="B30" s="134" t="s">
        <v>32</v>
      </c>
      <c r="C30" s="135"/>
      <c r="D30" s="109"/>
    </row>
    <row r="31" s="49" customFormat="1" ht="22" customHeight="1" spans="1:4">
      <c r="A31" s="133">
        <v>110</v>
      </c>
      <c r="B31" s="136" t="s">
        <v>33</v>
      </c>
      <c r="C31" s="135">
        <f>C32+C34+C70+C92+C95+C97+C103+C109</f>
        <v>9236</v>
      </c>
      <c r="D31" s="109"/>
    </row>
    <row r="32" s="49" customFormat="1" ht="22" customHeight="1" spans="1:4">
      <c r="A32" s="133">
        <v>11001</v>
      </c>
      <c r="B32" s="137" t="s">
        <v>34</v>
      </c>
      <c r="C32" s="135">
        <v>38</v>
      </c>
      <c r="D32" s="109"/>
    </row>
    <row r="33" s="49" customFormat="1" ht="22" customHeight="1" spans="1:4">
      <c r="A33" s="133">
        <v>1100199</v>
      </c>
      <c r="B33" s="137" t="s">
        <v>35</v>
      </c>
      <c r="C33" s="135">
        <v>38</v>
      </c>
      <c r="D33" s="109"/>
    </row>
    <row r="34" s="49" customFormat="1" ht="22" customHeight="1" spans="1:4">
      <c r="A34" s="133">
        <v>11002</v>
      </c>
      <c r="B34" s="137" t="s">
        <v>36</v>
      </c>
      <c r="C34" s="135">
        <f>SUM(C35:C69)</f>
        <v>1897</v>
      </c>
      <c r="D34" s="109"/>
    </row>
    <row r="35" s="49" customFormat="1" ht="22" customHeight="1" spans="1:4">
      <c r="A35" s="133">
        <v>1100201</v>
      </c>
      <c r="B35" s="138" t="s">
        <v>37</v>
      </c>
      <c r="C35" s="135"/>
      <c r="D35" s="109"/>
    </row>
    <row r="36" s="49" customFormat="1" ht="22" customHeight="1" spans="1:4">
      <c r="A36" s="133">
        <v>1100202</v>
      </c>
      <c r="B36" s="137" t="s">
        <v>38</v>
      </c>
      <c r="C36" s="135">
        <v>174</v>
      </c>
      <c r="D36" s="109"/>
    </row>
    <row r="37" s="49" customFormat="1" ht="22" customHeight="1" spans="1:4">
      <c r="A37" s="133">
        <v>1100207</v>
      </c>
      <c r="B37" s="137" t="s">
        <v>39</v>
      </c>
      <c r="C37" s="135">
        <v>525</v>
      </c>
      <c r="D37" s="109"/>
    </row>
    <row r="38" s="49" customFormat="1" ht="22" customHeight="1" spans="1:4">
      <c r="A38" s="133">
        <v>1100208</v>
      </c>
      <c r="B38" s="137" t="s">
        <v>40</v>
      </c>
      <c r="C38" s="135">
        <v>664</v>
      </c>
      <c r="D38" s="109"/>
    </row>
    <row r="39" s="49" customFormat="1" ht="22" customHeight="1" spans="1:4">
      <c r="A39" s="133">
        <v>1100220</v>
      </c>
      <c r="B39" s="137" t="s">
        <v>41</v>
      </c>
      <c r="C39" s="135"/>
      <c r="D39" s="109"/>
    </row>
    <row r="40" s="49" customFormat="1" ht="22" customHeight="1" spans="1:4">
      <c r="A40" s="133">
        <v>1100221</v>
      </c>
      <c r="B40" s="137" t="s">
        <v>42</v>
      </c>
      <c r="C40" s="135"/>
      <c r="D40" s="109"/>
    </row>
    <row r="41" s="49" customFormat="1" ht="22" customHeight="1" spans="1:4">
      <c r="A41" s="133">
        <v>1100222</v>
      </c>
      <c r="B41" s="137" t="s">
        <v>43</v>
      </c>
      <c r="C41" s="135"/>
      <c r="D41" s="109"/>
    </row>
    <row r="42" s="49" customFormat="1" ht="22" customHeight="1" spans="1:4">
      <c r="A42" s="133">
        <v>1100225</v>
      </c>
      <c r="B42" s="137" t="s">
        <v>44</v>
      </c>
      <c r="C42" s="135">
        <v>90</v>
      </c>
      <c r="D42" s="109"/>
    </row>
    <row r="43" s="49" customFormat="1" ht="22" customHeight="1" spans="1:4">
      <c r="A43" s="133">
        <v>1100226</v>
      </c>
      <c r="B43" s="137" t="s">
        <v>45</v>
      </c>
      <c r="C43" s="135"/>
      <c r="D43" s="109"/>
    </row>
    <row r="44" s="49" customFormat="1" ht="22" customHeight="1" spans="1:4">
      <c r="A44" s="133">
        <v>1100227</v>
      </c>
      <c r="B44" s="137" t="s">
        <v>46</v>
      </c>
      <c r="C44" s="135">
        <v>444</v>
      </c>
      <c r="D44" s="109"/>
    </row>
    <row r="45" s="49" customFormat="1" ht="22" customHeight="1" spans="1:4">
      <c r="A45" s="133">
        <v>1100228</v>
      </c>
      <c r="B45" s="137" t="s">
        <v>47</v>
      </c>
      <c r="C45" s="135"/>
      <c r="D45" s="109"/>
    </row>
    <row r="46" s="49" customFormat="1" ht="22" customHeight="1" spans="1:4">
      <c r="A46" s="133" t="s">
        <v>48</v>
      </c>
      <c r="B46" s="139" t="s">
        <v>49</v>
      </c>
      <c r="C46" s="135"/>
      <c r="D46" s="109"/>
    </row>
    <row r="47" s="49" customFormat="1" ht="22" customHeight="1" spans="1:4">
      <c r="A47" s="133">
        <v>1100241</v>
      </c>
      <c r="B47" s="137" t="s">
        <v>50</v>
      </c>
      <c r="C47" s="135"/>
      <c r="D47" s="109"/>
    </row>
    <row r="48" s="49" customFormat="1" ht="22" customHeight="1" spans="1:4">
      <c r="A48" s="133">
        <v>1100242</v>
      </c>
      <c r="B48" s="137" t="s">
        <v>51</v>
      </c>
      <c r="C48" s="135"/>
      <c r="D48" s="109"/>
    </row>
    <row r="49" s="49" customFormat="1" ht="22" customHeight="1" spans="1:4">
      <c r="A49" s="133">
        <v>1100243</v>
      </c>
      <c r="B49" s="137" t="s">
        <v>52</v>
      </c>
      <c r="C49" s="135"/>
      <c r="D49" s="109"/>
    </row>
    <row r="50" s="49" customFormat="1" ht="22" customHeight="1" spans="1:4">
      <c r="A50" s="133">
        <v>1100244</v>
      </c>
      <c r="B50" s="137" t="s">
        <v>53</v>
      </c>
      <c r="C50" s="135"/>
      <c r="D50" s="109"/>
    </row>
    <row r="51" s="49" customFormat="1" ht="22" customHeight="1" spans="1:4">
      <c r="A51" s="133">
        <v>1100245</v>
      </c>
      <c r="B51" s="137" t="s">
        <v>54</v>
      </c>
      <c r="C51" s="135"/>
      <c r="D51" s="109"/>
    </row>
    <row r="52" s="49" customFormat="1" ht="22" customHeight="1" spans="1:4">
      <c r="A52" s="133">
        <v>1100246</v>
      </c>
      <c r="B52" s="137" t="s">
        <v>55</v>
      </c>
      <c r="C52" s="135"/>
      <c r="D52" s="109"/>
    </row>
    <row r="53" s="49" customFormat="1" ht="22" customHeight="1" spans="1:4">
      <c r="A53" s="133">
        <v>1100247</v>
      </c>
      <c r="B53" s="137" t="s">
        <v>56</v>
      </c>
      <c r="C53" s="135"/>
      <c r="D53" s="109"/>
    </row>
    <row r="54" s="49" customFormat="1" ht="22" customHeight="1" spans="1:4">
      <c r="A54" s="133">
        <v>1100248</v>
      </c>
      <c r="B54" s="137" t="s">
        <v>57</v>
      </c>
      <c r="C54" s="135"/>
      <c r="D54" s="109"/>
    </row>
    <row r="55" s="49" customFormat="1" ht="22" customHeight="1" spans="1:4">
      <c r="A55" s="133">
        <v>1100249</v>
      </c>
      <c r="B55" s="137" t="s">
        <v>58</v>
      </c>
      <c r="C55" s="135"/>
      <c r="D55" s="109"/>
    </row>
    <row r="56" s="49" customFormat="1" ht="22" customHeight="1" spans="1:4">
      <c r="A56" s="133">
        <v>1100250</v>
      </c>
      <c r="B56" s="137" t="s">
        <v>59</v>
      </c>
      <c r="C56" s="135"/>
      <c r="D56" s="109"/>
    </row>
    <row r="57" s="49" customFormat="1" ht="22" customHeight="1" spans="1:4">
      <c r="A57" s="133">
        <v>1100251</v>
      </c>
      <c r="B57" s="137" t="s">
        <v>60</v>
      </c>
      <c r="C57" s="135"/>
      <c r="D57" s="109"/>
    </row>
    <row r="58" s="49" customFormat="1" ht="22" customHeight="1" spans="1:4">
      <c r="A58" s="133">
        <v>1100252</v>
      </c>
      <c r="B58" s="137" t="s">
        <v>61</v>
      </c>
      <c r="C58" s="135"/>
      <c r="D58" s="109"/>
    </row>
    <row r="59" s="49" customFormat="1" ht="22" customHeight="1" spans="1:4">
      <c r="A59" s="133">
        <v>1100253</v>
      </c>
      <c r="B59" s="137" t="s">
        <v>62</v>
      </c>
      <c r="C59" s="135"/>
      <c r="D59" s="109"/>
    </row>
    <row r="60" s="49" customFormat="1" ht="22" customHeight="1" spans="1:4">
      <c r="A60" s="133">
        <v>1100254</v>
      </c>
      <c r="B60" s="138" t="s">
        <v>63</v>
      </c>
      <c r="C60" s="135"/>
      <c r="D60" s="109"/>
    </row>
    <row r="61" s="49" customFormat="1" ht="22" customHeight="1" spans="1:4">
      <c r="A61" s="133">
        <v>1100255</v>
      </c>
      <c r="B61" s="137" t="s">
        <v>64</v>
      </c>
      <c r="C61" s="135"/>
      <c r="D61" s="109"/>
    </row>
    <row r="62" s="49" customFormat="1" ht="22" customHeight="1" spans="1:4">
      <c r="A62" s="133">
        <v>1100256</v>
      </c>
      <c r="B62" s="137" t="s">
        <v>65</v>
      </c>
      <c r="C62" s="135"/>
      <c r="D62" s="109"/>
    </row>
    <row r="63" s="49" customFormat="1" ht="22" customHeight="1" spans="1:4">
      <c r="A63" s="133">
        <v>1100257</v>
      </c>
      <c r="B63" s="137" t="s">
        <v>66</v>
      </c>
      <c r="C63" s="135"/>
      <c r="D63" s="109"/>
    </row>
    <row r="64" s="49" customFormat="1" ht="22" customHeight="1" spans="1:4">
      <c r="A64" s="133">
        <v>1100258</v>
      </c>
      <c r="B64" s="137" t="s">
        <v>67</v>
      </c>
      <c r="C64" s="135"/>
      <c r="D64" s="109"/>
    </row>
    <row r="65" s="49" customFormat="1" ht="22" customHeight="1" spans="1:4">
      <c r="A65" s="133" t="s">
        <v>68</v>
      </c>
      <c r="B65" s="139" t="s">
        <v>69</v>
      </c>
      <c r="C65" s="135"/>
      <c r="D65" s="109"/>
    </row>
    <row r="66" s="49" customFormat="1" ht="22" customHeight="1" spans="1:4">
      <c r="A66" s="133">
        <v>1100259</v>
      </c>
      <c r="B66" s="138" t="s">
        <v>70</v>
      </c>
      <c r="C66" s="135"/>
      <c r="D66" s="109"/>
    </row>
    <row r="67" s="49" customFormat="1" ht="22" customHeight="1" spans="1:4">
      <c r="A67" s="133">
        <v>1100260</v>
      </c>
      <c r="B67" s="138" t="s">
        <v>71</v>
      </c>
      <c r="C67" s="135"/>
      <c r="D67" s="109"/>
    </row>
    <row r="68" s="49" customFormat="1" ht="22" customHeight="1" spans="1:4">
      <c r="A68" s="133">
        <v>1100269</v>
      </c>
      <c r="B68" s="137" t="s">
        <v>72</v>
      </c>
      <c r="C68" s="135"/>
      <c r="D68" s="109"/>
    </row>
    <row r="69" s="49" customFormat="1" ht="22" customHeight="1" spans="1:4">
      <c r="A69" s="133">
        <v>1100299</v>
      </c>
      <c r="B69" s="137" t="s">
        <v>73</v>
      </c>
      <c r="C69" s="135"/>
      <c r="D69" s="109"/>
    </row>
    <row r="70" s="49" customFormat="1" ht="22" customHeight="1" spans="1:4">
      <c r="A70" s="133">
        <v>11003</v>
      </c>
      <c r="B70" s="137" t="s">
        <v>74</v>
      </c>
      <c r="C70" s="135">
        <f>SUM(C71:C91)</f>
        <v>1137</v>
      </c>
      <c r="D70" s="109"/>
    </row>
    <row r="71" s="49" customFormat="1" ht="22" customHeight="1" spans="1:4">
      <c r="A71" s="133">
        <v>1100301</v>
      </c>
      <c r="B71" s="137" t="s">
        <v>75</v>
      </c>
      <c r="C71" s="135">
        <v>32</v>
      </c>
      <c r="D71" s="109"/>
    </row>
    <row r="72" s="49" customFormat="1" ht="22" customHeight="1" spans="1:4">
      <c r="A72" s="133">
        <v>1100302</v>
      </c>
      <c r="B72" s="137" t="s">
        <v>76</v>
      </c>
      <c r="C72" s="135">
        <v>23</v>
      </c>
      <c r="D72" s="109"/>
    </row>
    <row r="73" s="49" customFormat="1" ht="22" customHeight="1" spans="1:4">
      <c r="A73" s="133">
        <v>1100303</v>
      </c>
      <c r="B73" s="137" t="s">
        <v>77</v>
      </c>
      <c r="C73" s="135"/>
      <c r="D73" s="109"/>
    </row>
    <row r="74" s="49" customFormat="1" ht="22" customHeight="1" spans="1:4">
      <c r="A74" s="133">
        <v>1100304</v>
      </c>
      <c r="B74" s="137" t="s">
        <v>78</v>
      </c>
      <c r="C74" s="135"/>
      <c r="D74" s="109"/>
    </row>
    <row r="75" s="49" customFormat="1" ht="22" customHeight="1" spans="1:4">
      <c r="A75" s="133">
        <v>1100305</v>
      </c>
      <c r="B75" s="137" t="s">
        <v>79</v>
      </c>
      <c r="C75" s="135"/>
      <c r="D75" s="109"/>
    </row>
    <row r="76" s="49" customFormat="1" ht="22" customHeight="1" spans="1:4">
      <c r="A76" s="133">
        <v>1100306</v>
      </c>
      <c r="B76" s="137" t="s">
        <v>80</v>
      </c>
      <c r="C76" s="135"/>
      <c r="D76" s="109"/>
    </row>
    <row r="77" s="49" customFormat="1" ht="22" customHeight="1" spans="1:4">
      <c r="A77" s="133">
        <v>1100307</v>
      </c>
      <c r="B77" s="137" t="s">
        <v>81</v>
      </c>
      <c r="C77" s="135"/>
      <c r="D77" s="109"/>
    </row>
    <row r="78" s="49" customFormat="1" ht="22" customHeight="1" spans="1:4">
      <c r="A78" s="133">
        <v>1100308</v>
      </c>
      <c r="B78" s="137" t="s">
        <v>82</v>
      </c>
      <c r="C78" s="135">
        <v>657</v>
      </c>
      <c r="D78" s="109"/>
    </row>
    <row r="79" s="49" customFormat="1" ht="22" customHeight="1" spans="1:4">
      <c r="A79" s="133">
        <v>1100310</v>
      </c>
      <c r="B79" s="137" t="s">
        <v>83</v>
      </c>
      <c r="C79" s="135">
        <v>91</v>
      </c>
      <c r="D79" s="109"/>
    </row>
    <row r="80" s="49" customFormat="1" ht="22" customHeight="1" spans="1:4">
      <c r="A80" s="133">
        <v>1100311</v>
      </c>
      <c r="B80" s="137" t="s">
        <v>84</v>
      </c>
      <c r="C80" s="135"/>
      <c r="D80" s="109"/>
    </row>
    <row r="81" s="49" customFormat="1" ht="22" customHeight="1" spans="1:4">
      <c r="A81" s="133">
        <v>1100312</v>
      </c>
      <c r="B81" s="137" t="s">
        <v>85</v>
      </c>
      <c r="C81" s="135">
        <v>30</v>
      </c>
      <c r="D81" s="109"/>
    </row>
    <row r="82" s="49" customFormat="1" ht="22" customHeight="1" spans="1:4">
      <c r="A82" s="133">
        <v>1100313</v>
      </c>
      <c r="B82" s="137" t="s">
        <v>86</v>
      </c>
      <c r="C82" s="135">
        <v>269</v>
      </c>
      <c r="D82" s="109"/>
    </row>
    <row r="83" s="49" customFormat="1" ht="22" customHeight="1" spans="1:4">
      <c r="A83" s="133">
        <v>1100314</v>
      </c>
      <c r="B83" s="137" t="s">
        <v>87</v>
      </c>
      <c r="C83" s="135"/>
      <c r="D83" s="109"/>
    </row>
    <row r="84" s="49" customFormat="1" ht="22" customHeight="1" spans="1:4">
      <c r="A84" s="133">
        <v>1100315</v>
      </c>
      <c r="B84" s="138" t="s">
        <v>88</v>
      </c>
      <c r="C84" s="135"/>
      <c r="D84" s="109"/>
    </row>
    <row r="85" s="49" customFormat="1" ht="22" customHeight="1" spans="1:4">
      <c r="A85" s="133">
        <v>1100316</v>
      </c>
      <c r="B85" s="137" t="s">
        <v>89</v>
      </c>
      <c r="C85" s="135"/>
      <c r="D85" s="109"/>
    </row>
    <row r="86" s="49" customFormat="1" ht="22" customHeight="1" spans="1:4">
      <c r="A86" s="133">
        <v>1100317</v>
      </c>
      <c r="B86" s="137" t="s">
        <v>90</v>
      </c>
      <c r="C86" s="135"/>
      <c r="D86" s="109"/>
    </row>
    <row r="87" s="49" customFormat="1" ht="22" customHeight="1" spans="1:4">
      <c r="A87" s="133">
        <v>1100320</v>
      </c>
      <c r="B87" s="137" t="s">
        <v>91</v>
      </c>
      <c r="C87" s="135"/>
      <c r="D87" s="109"/>
    </row>
    <row r="88" s="49" customFormat="1" ht="22" customHeight="1" spans="1:4">
      <c r="A88" s="133">
        <v>1100321</v>
      </c>
      <c r="B88" s="137" t="s">
        <v>92</v>
      </c>
      <c r="C88" s="135"/>
      <c r="D88" s="109"/>
    </row>
    <row r="89" s="49" customFormat="1" ht="22" customHeight="1" spans="1:4">
      <c r="A89" s="133">
        <v>1100322</v>
      </c>
      <c r="B89" s="137" t="s">
        <v>93</v>
      </c>
      <c r="C89" s="135"/>
      <c r="D89" s="109"/>
    </row>
    <row r="90" s="49" customFormat="1" ht="22" customHeight="1" spans="1:4">
      <c r="A90" s="133">
        <v>1100324</v>
      </c>
      <c r="B90" s="49" t="s">
        <v>94</v>
      </c>
      <c r="C90" s="135">
        <v>35</v>
      </c>
      <c r="D90" s="109"/>
    </row>
    <row r="91" s="49" customFormat="1" ht="22" customHeight="1" spans="1:4">
      <c r="A91" s="133">
        <v>1100399</v>
      </c>
      <c r="B91" s="137" t="s">
        <v>95</v>
      </c>
      <c r="C91" s="135"/>
      <c r="D91" s="109"/>
    </row>
    <row r="92" s="49" customFormat="1" ht="22" customHeight="1" spans="1:4">
      <c r="A92" s="133">
        <v>11006</v>
      </c>
      <c r="B92" s="137" t="s">
        <v>96</v>
      </c>
      <c r="C92" s="135"/>
      <c r="D92" s="109"/>
    </row>
    <row r="93" s="49" customFormat="1" ht="22" customHeight="1" spans="1:4">
      <c r="A93" s="133">
        <v>1100601</v>
      </c>
      <c r="B93" s="137" t="s">
        <v>97</v>
      </c>
      <c r="C93" s="135"/>
      <c r="D93" s="109"/>
    </row>
    <row r="94" s="49" customFormat="1" ht="22" customHeight="1" spans="1:4">
      <c r="A94" s="133">
        <v>1100602</v>
      </c>
      <c r="B94" s="137" t="s">
        <v>98</v>
      </c>
      <c r="C94" s="135"/>
      <c r="D94" s="109"/>
    </row>
    <row r="95" s="49" customFormat="1" ht="22" customHeight="1" spans="1:4">
      <c r="A95" s="133">
        <v>11008</v>
      </c>
      <c r="B95" s="137" t="s">
        <v>99</v>
      </c>
      <c r="C95" s="135">
        <v>139</v>
      </c>
      <c r="D95" s="109"/>
    </row>
    <row r="96" s="49" customFormat="1" ht="22" customHeight="1" spans="1:4">
      <c r="A96" s="133"/>
      <c r="B96" s="137" t="s">
        <v>100</v>
      </c>
      <c r="C96" s="135">
        <v>139</v>
      </c>
      <c r="D96" s="109"/>
    </row>
    <row r="97" s="49" customFormat="1" ht="22" customHeight="1" spans="1:4">
      <c r="A97" s="133">
        <v>11009</v>
      </c>
      <c r="B97" s="137" t="s">
        <v>101</v>
      </c>
      <c r="C97" s="135">
        <f>SUM(C98:C102)</f>
        <v>6025</v>
      </c>
      <c r="D97" s="109"/>
    </row>
    <row r="98" s="49" customFormat="1" ht="22" customHeight="1" spans="1:4">
      <c r="A98" s="133">
        <v>1100901</v>
      </c>
      <c r="B98" s="137" t="s">
        <v>102</v>
      </c>
      <c r="C98" s="135"/>
      <c r="D98" s="109"/>
    </row>
    <row r="99" s="49" customFormat="1" ht="22" customHeight="1" spans="1:4">
      <c r="A99" s="133">
        <v>110090102</v>
      </c>
      <c r="B99" s="137" t="s">
        <v>103</v>
      </c>
      <c r="C99" s="135">
        <v>5885</v>
      </c>
      <c r="D99" s="140"/>
    </row>
    <row r="100" s="49" customFormat="1" ht="22" customHeight="1" spans="1:4">
      <c r="A100" s="133">
        <v>110090103</v>
      </c>
      <c r="B100" s="137" t="s">
        <v>104</v>
      </c>
      <c r="C100" s="135"/>
      <c r="D100" s="109"/>
    </row>
    <row r="101" s="49" customFormat="1" ht="22" customHeight="1" spans="1:4">
      <c r="A101" s="133">
        <v>110090104</v>
      </c>
      <c r="B101" s="137" t="s">
        <v>105</v>
      </c>
      <c r="C101" s="135"/>
      <c r="D101" s="109"/>
    </row>
    <row r="102" s="49" customFormat="1" ht="22" customHeight="1" spans="1:4">
      <c r="A102" s="133">
        <v>110090199</v>
      </c>
      <c r="B102" s="137" t="s">
        <v>106</v>
      </c>
      <c r="C102" s="135">
        <v>140</v>
      </c>
      <c r="D102" s="109"/>
    </row>
    <row r="103" s="49" customFormat="1" ht="22" customHeight="1" spans="1:4">
      <c r="A103" s="133">
        <v>11011</v>
      </c>
      <c r="B103" s="137" t="s">
        <v>107</v>
      </c>
      <c r="C103" s="131"/>
      <c r="D103" s="109"/>
    </row>
    <row r="104" s="49" customFormat="1" ht="22" customHeight="1" spans="1:4">
      <c r="A104" s="133">
        <v>1101101</v>
      </c>
      <c r="B104" s="137" t="s">
        <v>108</v>
      </c>
      <c r="C104" s="135"/>
      <c r="D104" s="109"/>
    </row>
    <row r="105" s="49" customFormat="1" ht="22" customHeight="1" spans="1:4">
      <c r="A105" s="133">
        <v>110110101</v>
      </c>
      <c r="B105" s="134" t="s">
        <v>109</v>
      </c>
      <c r="C105" s="135"/>
      <c r="D105" s="109"/>
    </row>
    <row r="106" s="49" customFormat="1" ht="22" customHeight="1" spans="1:4">
      <c r="A106" s="133"/>
      <c r="B106" s="134" t="s">
        <v>110</v>
      </c>
      <c r="C106" s="135"/>
      <c r="D106" s="109"/>
    </row>
    <row r="107" s="49" customFormat="1" ht="22" customHeight="1" spans="1:4">
      <c r="A107" s="133"/>
      <c r="B107" s="134" t="s">
        <v>111</v>
      </c>
      <c r="C107" s="135"/>
      <c r="D107" s="109"/>
    </row>
    <row r="108" s="49" customFormat="1" ht="22" customHeight="1" spans="1:4">
      <c r="A108" s="133">
        <v>110110103</v>
      </c>
      <c r="B108" s="134" t="s">
        <v>112</v>
      </c>
      <c r="C108" s="135"/>
      <c r="D108" s="109"/>
    </row>
    <row r="109" s="49" customFormat="1" ht="22" customHeight="1" spans="1:4">
      <c r="A109" s="133">
        <v>11015</v>
      </c>
      <c r="B109" s="141" t="s">
        <v>113</v>
      </c>
      <c r="C109" s="135"/>
      <c r="D109" s="109"/>
    </row>
    <row r="110" s="49" customFormat="1" ht="22" customHeight="1" spans="1:4">
      <c r="A110" s="133"/>
      <c r="B110" s="134"/>
      <c r="C110" s="135"/>
      <c r="D110" s="109"/>
    </row>
    <row r="111" s="49" customFormat="1" ht="22" customHeight="1" spans="1:4">
      <c r="A111" s="133"/>
      <c r="B111" s="142" t="s">
        <v>114</v>
      </c>
      <c r="C111" s="131">
        <f>C5+C31</f>
        <v>12940</v>
      </c>
      <c r="D111" s="109"/>
    </row>
    <row r="112" s="119" customFormat="1" ht="12.75" spans="3:3">
      <c r="C112" s="143"/>
    </row>
    <row r="113" s="119" customFormat="1" ht="12.75" spans="3:3">
      <c r="C113" s="143"/>
    </row>
    <row r="114" s="119" customFormat="1" ht="12.75" spans="3:3">
      <c r="C114" s="143"/>
    </row>
    <row r="115" s="119" customFormat="1" ht="12.75" spans="3:3">
      <c r="C115" s="143"/>
    </row>
    <row r="116" s="119" customFormat="1" ht="12.75" spans="3:3">
      <c r="C116" s="143"/>
    </row>
    <row r="117" s="119" customFormat="1" ht="12.75" spans="3:3">
      <c r="C117" s="143"/>
    </row>
    <row r="118" s="119" customFormat="1" ht="12.75" spans="3:3">
      <c r="C118" s="143"/>
    </row>
    <row r="119" s="119" customFormat="1" ht="12.75" spans="3:3">
      <c r="C119" s="143"/>
    </row>
    <row r="120" s="119" customFormat="1" ht="12.75" spans="3:3">
      <c r="C120" s="143"/>
    </row>
    <row r="121" s="119" customFormat="1" ht="12.75" spans="3:3">
      <c r="C121" s="143"/>
    </row>
    <row r="122" s="119" customFormat="1" ht="12.75" spans="3:3">
      <c r="C122" s="143"/>
    </row>
    <row r="123" s="119" customFormat="1" ht="12.75" spans="3:3">
      <c r="C123" s="143"/>
    </row>
    <row r="124" s="119" customFormat="1" ht="12.75" spans="3:3">
      <c r="C124" s="143"/>
    </row>
    <row r="125" s="119" customFormat="1" ht="12.75" spans="3:3">
      <c r="C125" s="143"/>
    </row>
    <row r="126" s="119" customFormat="1" ht="12.75" spans="3:3">
      <c r="C126" s="143"/>
    </row>
    <row r="127" s="119" customFormat="1" ht="12.75" spans="3:3">
      <c r="C127" s="143"/>
    </row>
    <row r="128" s="119" customFormat="1" ht="12.75" spans="3:3">
      <c r="C128" s="143"/>
    </row>
    <row r="129" s="119" customFormat="1" ht="12.75" spans="3:3">
      <c r="C129" s="143"/>
    </row>
  </sheetData>
  <mergeCells count="2">
    <mergeCell ref="A2:D2"/>
    <mergeCell ref="C3:D3"/>
  </mergeCells>
  <printOptions horizontalCentered="1"/>
  <pageMargins left="0.786805555555556" right="0.786805555555556" top="0.786805555555556" bottom="0.747916666666667" header="0.314583333333333" footer="0.511805555555556"/>
  <pageSetup paperSize="9" firstPageNumber="139" orientation="portrait" useFirstPageNumber="1" horizontalDpi="600"/>
  <headerFooter>
    <oddFooter>&amp;C&amp;"Times New Roman"&amp;12—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9"/>
  <sheetViews>
    <sheetView view="pageBreakPreview" zoomScale="115" zoomScaleNormal="100" topLeftCell="A182" workbookViewId="0">
      <selection activeCell="B8" sqref="B8"/>
    </sheetView>
  </sheetViews>
  <sheetFormatPr defaultColWidth="9" defaultRowHeight="15" outlineLevelCol="3"/>
  <cols>
    <col min="1" max="1" width="11" style="49" customWidth="1"/>
    <col min="2" max="2" width="44.5583333333333" style="49" customWidth="1"/>
    <col min="3" max="3" width="10.725" style="96" customWidth="1"/>
    <col min="4" max="4" width="11.4" style="49" customWidth="1"/>
    <col min="5" max="16384" width="9" style="49"/>
  </cols>
  <sheetData>
    <row r="1" ht="18" customHeight="1" spans="1:2">
      <c r="A1" s="97" t="s">
        <v>115</v>
      </c>
      <c r="B1" s="98"/>
    </row>
    <row r="2" ht="30" customHeight="1" spans="1:4">
      <c r="A2" s="99" t="s">
        <v>116</v>
      </c>
      <c r="B2" s="100"/>
      <c r="C2" s="100"/>
      <c r="D2" s="100"/>
    </row>
    <row r="3" ht="20.1" customHeight="1" spans="3:4">
      <c r="C3" s="101" t="s">
        <v>117</v>
      </c>
      <c r="D3" s="101"/>
    </row>
    <row r="4" s="49" customFormat="1" ht="20" customHeight="1" spans="1:4">
      <c r="A4" s="102" t="s">
        <v>118</v>
      </c>
      <c r="B4" s="103" t="s">
        <v>119</v>
      </c>
      <c r="C4" s="104" t="s">
        <v>120</v>
      </c>
      <c r="D4" s="105" t="s">
        <v>121</v>
      </c>
    </row>
    <row r="5" ht="20" customHeight="1" spans="1:4">
      <c r="A5" s="106"/>
      <c r="B5" s="107" t="s">
        <v>122</v>
      </c>
      <c r="C5" s="108">
        <f>C6+C38+C41+C47+C52+C66+C104+C122+C125+C134+C159+C162+C165+C171+C177+C182+C183+C186</f>
        <v>8069</v>
      </c>
      <c r="D5" s="109"/>
    </row>
    <row r="6" ht="20" customHeight="1" spans="1:4">
      <c r="A6" s="106">
        <v>201</v>
      </c>
      <c r="B6" s="110" t="s">
        <v>123</v>
      </c>
      <c r="C6" s="111">
        <v>857</v>
      </c>
      <c r="D6" s="109"/>
    </row>
    <row r="7" ht="20" customHeight="1" spans="1:4">
      <c r="A7" s="106">
        <v>20103</v>
      </c>
      <c r="B7" s="110" t="s">
        <v>124</v>
      </c>
      <c r="C7" s="111">
        <v>559</v>
      </c>
      <c r="D7" s="109"/>
    </row>
    <row r="8" ht="20" customHeight="1" spans="1:4">
      <c r="A8" s="106">
        <v>2010301</v>
      </c>
      <c r="B8" s="110" t="s">
        <v>125</v>
      </c>
      <c r="C8" s="111">
        <v>399</v>
      </c>
      <c r="D8" s="109"/>
    </row>
    <row r="9" ht="20" customHeight="1" spans="1:4">
      <c r="A9" s="106">
        <v>2010305</v>
      </c>
      <c r="B9" s="110" t="s">
        <v>126</v>
      </c>
      <c r="C9" s="111">
        <v>135</v>
      </c>
      <c r="D9" s="109"/>
    </row>
    <row r="10" ht="20" customHeight="1" spans="1:4">
      <c r="A10" s="106">
        <v>2010308</v>
      </c>
      <c r="B10" s="110" t="s">
        <v>127</v>
      </c>
      <c r="C10" s="111">
        <v>15</v>
      </c>
      <c r="D10" s="109"/>
    </row>
    <row r="11" ht="20" customHeight="1" spans="1:4">
      <c r="A11" s="106">
        <v>2010399</v>
      </c>
      <c r="B11" s="112" t="s">
        <v>128</v>
      </c>
      <c r="C11" s="111">
        <v>10</v>
      </c>
      <c r="D11" s="109"/>
    </row>
    <row r="12" ht="20" customHeight="1" spans="1:4">
      <c r="A12" s="106">
        <v>20104</v>
      </c>
      <c r="B12" s="112" t="s">
        <v>129</v>
      </c>
      <c r="C12" s="111">
        <v>20</v>
      </c>
      <c r="D12" s="109"/>
    </row>
    <row r="13" ht="20" customHeight="1" spans="1:4">
      <c r="A13" s="106">
        <v>2010406</v>
      </c>
      <c r="B13" s="112" t="s">
        <v>130</v>
      </c>
      <c r="C13" s="111">
        <v>20</v>
      </c>
      <c r="D13" s="109"/>
    </row>
    <row r="14" ht="20" customHeight="1" spans="1:4">
      <c r="A14" s="106">
        <v>20105</v>
      </c>
      <c r="B14" s="112" t="s">
        <v>131</v>
      </c>
      <c r="C14" s="111">
        <v>5</v>
      </c>
      <c r="D14" s="109"/>
    </row>
    <row r="15" ht="20" customHeight="1" spans="1:4">
      <c r="A15" s="106">
        <v>2010507</v>
      </c>
      <c r="B15" s="112" t="s">
        <v>132</v>
      </c>
      <c r="C15" s="111">
        <v>5</v>
      </c>
      <c r="D15" s="109"/>
    </row>
    <row r="16" ht="20" customHeight="1" spans="1:4">
      <c r="A16" s="106">
        <v>20106</v>
      </c>
      <c r="B16" s="112" t="s">
        <v>133</v>
      </c>
      <c r="C16" s="111">
        <v>128</v>
      </c>
      <c r="D16" s="109"/>
    </row>
    <row r="17" ht="20" customHeight="1" spans="1:4">
      <c r="A17" s="106">
        <v>2010601</v>
      </c>
      <c r="B17" s="112" t="s">
        <v>134</v>
      </c>
      <c r="C17" s="111">
        <v>85</v>
      </c>
      <c r="D17" s="109"/>
    </row>
    <row r="18" ht="20" customHeight="1" spans="1:4">
      <c r="A18" s="106">
        <v>2010605</v>
      </c>
      <c r="B18" s="112" t="s">
        <v>135</v>
      </c>
      <c r="C18" s="111">
        <v>13</v>
      </c>
      <c r="D18" s="109"/>
    </row>
    <row r="19" ht="20" customHeight="1" spans="1:4">
      <c r="A19" s="106">
        <v>2010607</v>
      </c>
      <c r="B19" s="112" t="s">
        <v>136</v>
      </c>
      <c r="C19" s="111">
        <v>30</v>
      </c>
      <c r="D19" s="109"/>
    </row>
    <row r="20" ht="20" customHeight="1" spans="1:4">
      <c r="A20" s="106">
        <v>20108</v>
      </c>
      <c r="B20" s="112" t="s">
        <v>137</v>
      </c>
      <c r="C20" s="111">
        <v>20</v>
      </c>
      <c r="D20" s="109"/>
    </row>
    <row r="21" ht="20" customHeight="1" spans="1:4">
      <c r="A21" s="106">
        <v>2010804</v>
      </c>
      <c r="B21" s="112" t="s">
        <v>138</v>
      </c>
      <c r="C21" s="111">
        <v>20</v>
      </c>
      <c r="D21" s="109"/>
    </row>
    <row r="22" ht="20" customHeight="1" spans="1:4">
      <c r="A22" s="106">
        <v>20111</v>
      </c>
      <c r="B22" s="112" t="s">
        <v>139</v>
      </c>
      <c r="C22" s="111">
        <v>30</v>
      </c>
      <c r="D22" s="109"/>
    </row>
    <row r="23" ht="20" customHeight="1" spans="1:4">
      <c r="A23" s="106">
        <v>2011199</v>
      </c>
      <c r="B23" s="112" t="s">
        <v>140</v>
      </c>
      <c r="C23" s="111">
        <v>30</v>
      </c>
      <c r="D23" s="109"/>
    </row>
    <row r="24" ht="20" customHeight="1" spans="1:4">
      <c r="A24" s="106">
        <v>20113</v>
      </c>
      <c r="B24" s="112" t="s">
        <v>141</v>
      </c>
      <c r="C24" s="111">
        <v>30</v>
      </c>
      <c r="D24" s="109"/>
    </row>
    <row r="25" ht="20" customHeight="1" spans="1:4">
      <c r="A25" s="106">
        <v>2011308</v>
      </c>
      <c r="B25" s="112" t="s">
        <v>142</v>
      </c>
      <c r="C25" s="111">
        <v>30</v>
      </c>
      <c r="D25" s="109"/>
    </row>
    <row r="26" ht="20" customHeight="1" spans="1:4">
      <c r="A26" s="106">
        <v>20129</v>
      </c>
      <c r="B26" s="112" t="s">
        <v>143</v>
      </c>
      <c r="C26" s="111">
        <v>2</v>
      </c>
      <c r="D26" s="109"/>
    </row>
    <row r="27" ht="20" customHeight="1" spans="1:4">
      <c r="A27" s="106">
        <v>2012999</v>
      </c>
      <c r="B27" s="112" t="s">
        <v>144</v>
      </c>
      <c r="C27" s="111">
        <v>2</v>
      </c>
      <c r="D27" s="109"/>
    </row>
    <row r="28" ht="20" customHeight="1" spans="1:4">
      <c r="A28" s="106">
        <v>20132</v>
      </c>
      <c r="B28" s="112" t="s">
        <v>145</v>
      </c>
      <c r="C28" s="111">
        <v>36</v>
      </c>
      <c r="D28" s="109"/>
    </row>
    <row r="29" ht="20" customHeight="1" spans="1:4">
      <c r="A29" s="106">
        <v>2013250</v>
      </c>
      <c r="B29" s="112" t="s">
        <v>146</v>
      </c>
      <c r="C29" s="111">
        <v>36</v>
      </c>
      <c r="D29" s="109"/>
    </row>
    <row r="30" ht="20" customHeight="1" spans="1:4">
      <c r="A30" s="106">
        <v>20133</v>
      </c>
      <c r="B30" s="112" t="s">
        <v>147</v>
      </c>
      <c r="C30" s="111">
        <v>15</v>
      </c>
      <c r="D30" s="109"/>
    </row>
    <row r="31" ht="20" customHeight="1" spans="1:4">
      <c r="A31" s="106">
        <v>2013301</v>
      </c>
      <c r="B31" s="112" t="s">
        <v>134</v>
      </c>
      <c r="C31" s="111">
        <v>15</v>
      </c>
      <c r="D31" s="109"/>
    </row>
    <row r="32" ht="20" customHeight="1" spans="1:4">
      <c r="A32" s="106">
        <v>20134</v>
      </c>
      <c r="B32" s="112" t="s">
        <v>148</v>
      </c>
      <c r="C32" s="111">
        <v>3</v>
      </c>
      <c r="D32" s="109"/>
    </row>
    <row r="33" ht="20" customHeight="1" spans="1:4">
      <c r="A33" s="106">
        <v>2013404</v>
      </c>
      <c r="B33" s="112" t="s">
        <v>149</v>
      </c>
      <c r="C33" s="111">
        <v>3</v>
      </c>
      <c r="D33" s="109"/>
    </row>
    <row r="34" ht="20" customHeight="1" spans="1:4">
      <c r="A34" s="106">
        <v>20137</v>
      </c>
      <c r="B34" s="112" t="s">
        <v>150</v>
      </c>
      <c r="C34" s="111">
        <v>1</v>
      </c>
      <c r="D34" s="109"/>
    </row>
    <row r="35" ht="20" customHeight="1" spans="1:4">
      <c r="A35" s="106">
        <v>2013704</v>
      </c>
      <c r="B35" s="112" t="s">
        <v>151</v>
      </c>
      <c r="C35" s="111">
        <v>1</v>
      </c>
      <c r="D35" s="109"/>
    </row>
    <row r="36" ht="20" customHeight="1" spans="1:4">
      <c r="A36" s="106">
        <v>20138</v>
      </c>
      <c r="B36" s="112" t="s">
        <v>152</v>
      </c>
      <c r="C36" s="111">
        <v>8</v>
      </c>
      <c r="D36" s="109"/>
    </row>
    <row r="37" ht="20" customHeight="1" spans="1:4">
      <c r="A37" s="106">
        <v>2013804</v>
      </c>
      <c r="B37" s="112" t="s">
        <v>153</v>
      </c>
      <c r="C37" s="111">
        <v>8</v>
      </c>
      <c r="D37" s="109"/>
    </row>
    <row r="38" ht="20" customHeight="1" spans="1:4">
      <c r="A38" s="106">
        <v>203</v>
      </c>
      <c r="B38" s="112" t="s">
        <v>154</v>
      </c>
      <c r="C38" s="111">
        <v>3</v>
      </c>
      <c r="D38" s="109"/>
    </row>
    <row r="39" ht="20" customHeight="1" spans="1:4">
      <c r="A39" s="106">
        <v>20306</v>
      </c>
      <c r="B39" s="112" t="s">
        <v>155</v>
      </c>
      <c r="C39" s="111">
        <v>3</v>
      </c>
      <c r="D39" s="109"/>
    </row>
    <row r="40" ht="20" customHeight="1" spans="1:4">
      <c r="A40" s="106">
        <v>2030601</v>
      </c>
      <c r="B40" s="112" t="s">
        <v>156</v>
      </c>
      <c r="C40" s="111">
        <v>3</v>
      </c>
      <c r="D40" s="109"/>
    </row>
    <row r="41" ht="20" customHeight="1" spans="1:4">
      <c r="A41" s="106">
        <v>204</v>
      </c>
      <c r="B41" s="112" t="s">
        <v>157</v>
      </c>
      <c r="C41" s="111">
        <v>59</v>
      </c>
      <c r="D41" s="109"/>
    </row>
    <row r="42" ht="20" customHeight="1" spans="1:4">
      <c r="A42" s="106">
        <v>20402</v>
      </c>
      <c r="B42" s="112" t="s">
        <v>158</v>
      </c>
      <c r="C42" s="111">
        <v>53</v>
      </c>
      <c r="D42" s="109"/>
    </row>
    <row r="43" ht="20" customHeight="1" spans="1:4">
      <c r="A43" s="106">
        <v>2040201</v>
      </c>
      <c r="B43" s="112" t="s">
        <v>134</v>
      </c>
      <c r="C43" s="111">
        <v>18</v>
      </c>
      <c r="D43" s="109"/>
    </row>
    <row r="44" ht="20" customHeight="1" spans="1:4">
      <c r="A44" s="106">
        <v>2040219</v>
      </c>
      <c r="B44" s="112" t="s">
        <v>159</v>
      </c>
      <c r="C44" s="111">
        <v>35</v>
      </c>
      <c r="D44" s="109"/>
    </row>
    <row r="45" ht="20" customHeight="1" spans="1:4">
      <c r="A45" s="106">
        <v>20406</v>
      </c>
      <c r="B45" s="112" t="s">
        <v>160</v>
      </c>
      <c r="C45" s="111">
        <v>6</v>
      </c>
      <c r="D45" s="109"/>
    </row>
    <row r="46" ht="20" customHeight="1" spans="1:4">
      <c r="A46" s="106">
        <v>2040607</v>
      </c>
      <c r="B46" s="112" t="s">
        <v>161</v>
      </c>
      <c r="C46" s="111">
        <v>6</v>
      </c>
      <c r="D46" s="109"/>
    </row>
    <row r="47" ht="20" customHeight="1" spans="1:4">
      <c r="A47" s="106">
        <v>205</v>
      </c>
      <c r="B47" s="112" t="s">
        <v>162</v>
      </c>
      <c r="C47" s="111">
        <v>846</v>
      </c>
      <c r="D47" s="109"/>
    </row>
    <row r="48" ht="20" customHeight="1" spans="1:4">
      <c r="A48" s="106">
        <v>20502</v>
      </c>
      <c r="B48" s="112" t="s">
        <v>163</v>
      </c>
      <c r="C48" s="111">
        <v>846</v>
      </c>
      <c r="D48" s="109"/>
    </row>
    <row r="49" ht="20" customHeight="1" spans="1:4">
      <c r="A49" s="106">
        <v>2050201</v>
      </c>
      <c r="B49" s="112" t="s">
        <v>164</v>
      </c>
      <c r="C49" s="111">
        <v>21</v>
      </c>
      <c r="D49" s="109"/>
    </row>
    <row r="50" ht="20" customHeight="1" spans="1:4">
      <c r="A50" s="106">
        <v>2050202</v>
      </c>
      <c r="B50" s="112" t="s">
        <v>165</v>
      </c>
      <c r="C50" s="111">
        <v>423</v>
      </c>
      <c r="D50" s="109"/>
    </row>
    <row r="51" ht="20" customHeight="1" spans="1:4">
      <c r="A51" s="106">
        <v>2050203</v>
      </c>
      <c r="B51" s="112" t="s">
        <v>166</v>
      </c>
      <c r="C51" s="111">
        <v>402</v>
      </c>
      <c r="D51" s="109"/>
    </row>
    <row r="52" ht="20" customHeight="1" spans="1:4">
      <c r="A52" s="106">
        <v>207</v>
      </c>
      <c r="B52" s="112" t="s">
        <v>167</v>
      </c>
      <c r="C52" s="111">
        <v>155</v>
      </c>
      <c r="D52" s="109"/>
    </row>
    <row r="53" ht="20" customHeight="1" spans="1:4">
      <c r="A53" s="106">
        <v>20701</v>
      </c>
      <c r="B53" s="112" t="s">
        <v>168</v>
      </c>
      <c r="C53" s="111">
        <v>71</v>
      </c>
      <c r="D53" s="109"/>
    </row>
    <row r="54" ht="20" customHeight="1" spans="1:4">
      <c r="A54" s="106">
        <v>2070101</v>
      </c>
      <c r="B54" s="112" t="s">
        <v>134</v>
      </c>
      <c r="C54" s="111">
        <v>6</v>
      </c>
      <c r="D54" s="109"/>
    </row>
    <row r="55" ht="20" customHeight="1" spans="1:4">
      <c r="A55" s="106">
        <v>2070109</v>
      </c>
      <c r="B55" s="112" t="s">
        <v>169</v>
      </c>
      <c r="C55" s="111">
        <v>6</v>
      </c>
      <c r="D55" s="109"/>
    </row>
    <row r="56" ht="20" customHeight="1" spans="1:4">
      <c r="A56" s="106">
        <v>2070113</v>
      </c>
      <c r="B56" s="112" t="s">
        <v>170</v>
      </c>
      <c r="C56" s="111">
        <v>59</v>
      </c>
      <c r="D56" s="109"/>
    </row>
    <row r="57" ht="20" customHeight="1" spans="1:4">
      <c r="A57" s="106">
        <v>20702</v>
      </c>
      <c r="B57" s="112" t="s">
        <v>171</v>
      </c>
      <c r="C57" s="111">
        <v>1</v>
      </c>
      <c r="D57" s="109"/>
    </row>
    <row r="58" ht="20" customHeight="1" spans="1:4">
      <c r="A58" s="106">
        <v>2070204</v>
      </c>
      <c r="B58" s="112" t="s">
        <v>172</v>
      </c>
      <c r="C58" s="111">
        <v>1</v>
      </c>
      <c r="D58" s="109"/>
    </row>
    <row r="59" ht="20" customHeight="1" spans="1:4">
      <c r="A59" s="106">
        <v>20706</v>
      </c>
      <c r="B59" s="112" t="s">
        <v>173</v>
      </c>
      <c r="C59" s="111">
        <v>35</v>
      </c>
      <c r="D59" s="109"/>
    </row>
    <row r="60" ht="20" customHeight="1" spans="1:4">
      <c r="A60" s="106">
        <v>2070604</v>
      </c>
      <c r="B60" s="112" t="s">
        <v>174</v>
      </c>
      <c r="C60" s="111">
        <v>35</v>
      </c>
      <c r="D60" s="109"/>
    </row>
    <row r="61" ht="20" customHeight="1" spans="1:4">
      <c r="A61" s="106">
        <v>20708</v>
      </c>
      <c r="B61" s="112" t="s">
        <v>175</v>
      </c>
      <c r="C61" s="111">
        <v>40</v>
      </c>
      <c r="D61" s="109"/>
    </row>
    <row r="62" ht="20" customHeight="1" spans="1:4">
      <c r="A62" s="106">
        <v>2070808</v>
      </c>
      <c r="B62" s="112" t="s">
        <v>176</v>
      </c>
      <c r="C62" s="111">
        <v>40</v>
      </c>
      <c r="D62" s="109"/>
    </row>
    <row r="63" ht="20" customHeight="1" spans="1:4">
      <c r="A63" s="106">
        <v>20799</v>
      </c>
      <c r="B63" s="112" t="s">
        <v>177</v>
      </c>
      <c r="C63" s="111">
        <v>8</v>
      </c>
      <c r="D63" s="109"/>
    </row>
    <row r="64" ht="20" customHeight="1" spans="1:4">
      <c r="A64" s="106">
        <v>2079902</v>
      </c>
      <c r="B64" s="112" t="s">
        <v>178</v>
      </c>
      <c r="C64" s="111">
        <v>5</v>
      </c>
      <c r="D64" s="109"/>
    </row>
    <row r="65" ht="20" customHeight="1" spans="1:4">
      <c r="A65" s="106">
        <v>2079999</v>
      </c>
      <c r="B65" s="112" t="s">
        <v>179</v>
      </c>
      <c r="C65" s="111">
        <v>3</v>
      </c>
      <c r="D65" s="109"/>
    </row>
    <row r="66" ht="20" customHeight="1" spans="1:4">
      <c r="A66" s="106">
        <v>208</v>
      </c>
      <c r="B66" s="112" t="s">
        <v>180</v>
      </c>
      <c r="C66" s="111">
        <v>1558</v>
      </c>
      <c r="D66" s="109"/>
    </row>
    <row r="67" ht="20" customHeight="1" spans="1:4">
      <c r="A67" s="106">
        <v>20801</v>
      </c>
      <c r="B67" s="112" t="s">
        <v>181</v>
      </c>
      <c r="C67" s="111">
        <v>53</v>
      </c>
      <c r="D67" s="109"/>
    </row>
    <row r="68" ht="20" customHeight="1" spans="1:4">
      <c r="A68" s="106">
        <v>2080109</v>
      </c>
      <c r="B68" s="112" t="s">
        <v>182</v>
      </c>
      <c r="C68" s="111">
        <v>53</v>
      </c>
      <c r="D68" s="109"/>
    </row>
    <row r="69" ht="20" customHeight="1" spans="1:4">
      <c r="A69" s="106">
        <v>20802</v>
      </c>
      <c r="B69" s="112" t="s">
        <v>183</v>
      </c>
      <c r="C69" s="111">
        <v>40</v>
      </c>
      <c r="D69" s="109"/>
    </row>
    <row r="70" ht="20" customHeight="1" spans="1:4">
      <c r="A70" s="106">
        <v>2080201</v>
      </c>
      <c r="B70" s="112" t="s">
        <v>134</v>
      </c>
      <c r="C70" s="111">
        <v>40</v>
      </c>
      <c r="D70" s="109"/>
    </row>
    <row r="71" ht="20" customHeight="1" spans="1:4">
      <c r="A71" s="106">
        <v>20805</v>
      </c>
      <c r="B71" s="112" t="s">
        <v>184</v>
      </c>
      <c r="C71" s="111">
        <v>248</v>
      </c>
      <c r="D71" s="109"/>
    </row>
    <row r="72" ht="20" customHeight="1" spans="1:4">
      <c r="A72" s="106">
        <v>2080502</v>
      </c>
      <c r="B72" s="112" t="s">
        <v>185</v>
      </c>
      <c r="C72" s="111">
        <v>11</v>
      </c>
      <c r="D72" s="109"/>
    </row>
    <row r="73" ht="20" customHeight="1" spans="1:4">
      <c r="A73" s="106">
        <v>2080505</v>
      </c>
      <c r="B73" s="112" t="s">
        <v>186</v>
      </c>
      <c r="C73" s="111">
        <v>237</v>
      </c>
      <c r="D73" s="109"/>
    </row>
    <row r="74" ht="20" customHeight="1" spans="1:4">
      <c r="A74" s="106">
        <v>20808</v>
      </c>
      <c r="B74" s="112" t="s">
        <v>187</v>
      </c>
      <c r="C74" s="111">
        <v>172</v>
      </c>
      <c r="D74" s="109"/>
    </row>
    <row r="75" ht="20" customHeight="1" spans="1:4">
      <c r="A75" s="106">
        <v>2080801</v>
      </c>
      <c r="B75" s="112" t="s">
        <v>188</v>
      </c>
      <c r="C75" s="111">
        <v>31</v>
      </c>
      <c r="D75" s="109"/>
    </row>
    <row r="76" ht="20" customHeight="1" spans="1:4">
      <c r="A76" s="106">
        <v>2080802</v>
      </c>
      <c r="B76" s="112" t="s">
        <v>189</v>
      </c>
      <c r="C76" s="111">
        <v>2</v>
      </c>
      <c r="D76" s="109"/>
    </row>
    <row r="77" ht="20" customHeight="1" spans="1:4">
      <c r="A77" s="106">
        <v>2080803</v>
      </c>
      <c r="B77" s="112" t="s">
        <v>190</v>
      </c>
      <c r="C77" s="111">
        <v>126</v>
      </c>
      <c r="D77" s="109"/>
    </row>
    <row r="78" ht="20" customHeight="1" spans="1:4">
      <c r="A78" s="106">
        <v>2080805</v>
      </c>
      <c r="B78" s="112" t="s">
        <v>191</v>
      </c>
      <c r="C78" s="111">
        <v>13</v>
      </c>
      <c r="D78" s="109"/>
    </row>
    <row r="79" ht="20" customHeight="1" spans="1:4">
      <c r="A79" s="106">
        <v>20809</v>
      </c>
      <c r="B79" s="112" t="s">
        <v>192</v>
      </c>
      <c r="C79" s="111">
        <v>13</v>
      </c>
      <c r="D79" s="109"/>
    </row>
    <row r="80" ht="20" customHeight="1" spans="1:4">
      <c r="A80" s="106">
        <v>2080901</v>
      </c>
      <c r="B80" s="112" t="s">
        <v>193</v>
      </c>
      <c r="C80" s="111">
        <v>13</v>
      </c>
      <c r="D80" s="109"/>
    </row>
    <row r="81" ht="20" customHeight="1" spans="1:4">
      <c r="A81" s="106">
        <v>20810</v>
      </c>
      <c r="B81" s="112" t="s">
        <v>194</v>
      </c>
      <c r="C81" s="111">
        <v>68</v>
      </c>
      <c r="D81" s="109"/>
    </row>
    <row r="82" ht="20" customHeight="1" spans="1:4">
      <c r="A82" s="106">
        <v>2081001</v>
      </c>
      <c r="B82" s="112" t="s">
        <v>195</v>
      </c>
      <c r="C82" s="111">
        <v>14</v>
      </c>
      <c r="D82" s="109"/>
    </row>
    <row r="83" ht="20" customHeight="1" spans="1:4">
      <c r="A83" s="106">
        <v>2081002</v>
      </c>
      <c r="B83" s="112" t="s">
        <v>196</v>
      </c>
      <c r="C83" s="111">
        <v>24</v>
      </c>
      <c r="D83" s="109"/>
    </row>
    <row r="84" ht="20" customHeight="1" spans="1:4">
      <c r="A84" s="106">
        <v>2081004</v>
      </c>
      <c r="B84" s="112" t="s">
        <v>197</v>
      </c>
      <c r="C84" s="111">
        <v>30</v>
      </c>
      <c r="D84" s="109"/>
    </row>
    <row r="85" ht="20" customHeight="1" spans="1:4">
      <c r="A85" s="106">
        <v>20811</v>
      </c>
      <c r="B85" s="112" t="s">
        <v>198</v>
      </c>
      <c r="C85" s="111">
        <v>50</v>
      </c>
      <c r="D85" s="109"/>
    </row>
    <row r="86" ht="20" customHeight="1" spans="1:4">
      <c r="A86" s="106">
        <v>2081107</v>
      </c>
      <c r="B86" s="112" t="s">
        <v>199</v>
      </c>
      <c r="C86" s="111">
        <v>50</v>
      </c>
      <c r="D86" s="109"/>
    </row>
    <row r="87" ht="20" customHeight="1" spans="1:4">
      <c r="A87" s="106">
        <v>20819</v>
      </c>
      <c r="B87" s="112" t="s">
        <v>200</v>
      </c>
      <c r="C87" s="111">
        <v>200</v>
      </c>
      <c r="D87" s="109"/>
    </row>
    <row r="88" ht="20" customHeight="1" spans="1:4">
      <c r="A88" s="106">
        <v>2081902</v>
      </c>
      <c r="B88" s="112" t="s">
        <v>201</v>
      </c>
      <c r="C88" s="111">
        <v>200</v>
      </c>
      <c r="D88" s="109"/>
    </row>
    <row r="89" ht="20" customHeight="1" spans="1:4">
      <c r="A89" s="106">
        <v>20820</v>
      </c>
      <c r="B89" s="112" t="s">
        <v>202</v>
      </c>
      <c r="C89" s="111">
        <v>35</v>
      </c>
      <c r="D89" s="109"/>
    </row>
    <row r="90" ht="20" customHeight="1" spans="1:4">
      <c r="A90" s="106">
        <v>2082001</v>
      </c>
      <c r="B90" s="112" t="s">
        <v>203</v>
      </c>
      <c r="C90" s="111">
        <v>35</v>
      </c>
      <c r="D90" s="109"/>
    </row>
    <row r="91" ht="20" customHeight="1" spans="1:4">
      <c r="A91" s="106">
        <v>20821</v>
      </c>
      <c r="B91" s="112" t="s">
        <v>204</v>
      </c>
      <c r="C91" s="111">
        <v>280</v>
      </c>
      <c r="D91" s="109"/>
    </row>
    <row r="92" ht="20" customHeight="1" spans="1:4">
      <c r="A92" s="106">
        <v>2082102</v>
      </c>
      <c r="B92" s="112" t="s">
        <v>205</v>
      </c>
      <c r="C92" s="111">
        <v>280</v>
      </c>
      <c r="D92" s="109"/>
    </row>
    <row r="93" ht="20" customHeight="1" spans="1:4">
      <c r="A93" s="106">
        <v>20825</v>
      </c>
      <c r="B93" s="112" t="s">
        <v>206</v>
      </c>
      <c r="C93" s="111">
        <v>58</v>
      </c>
      <c r="D93" s="109"/>
    </row>
    <row r="94" ht="20" customHeight="1" spans="1:4">
      <c r="A94" s="106">
        <v>2082502</v>
      </c>
      <c r="B94" s="112" t="s">
        <v>207</v>
      </c>
      <c r="C94" s="111">
        <v>58</v>
      </c>
      <c r="D94" s="109"/>
    </row>
    <row r="95" ht="20" customHeight="1" spans="1:4">
      <c r="A95" s="106">
        <v>20826</v>
      </c>
      <c r="B95" s="112" t="s">
        <v>208</v>
      </c>
      <c r="C95" s="111">
        <v>255</v>
      </c>
      <c r="D95" s="109"/>
    </row>
    <row r="96" ht="20" customHeight="1" spans="1:4">
      <c r="A96" s="106">
        <v>2082601</v>
      </c>
      <c r="B96" s="112" t="s">
        <v>209</v>
      </c>
      <c r="C96" s="111">
        <v>115</v>
      </c>
      <c r="D96" s="109"/>
    </row>
    <row r="97" ht="20" customHeight="1" spans="1:4">
      <c r="A97" s="106">
        <v>2082602</v>
      </c>
      <c r="B97" s="112" t="s">
        <v>210</v>
      </c>
      <c r="C97" s="111">
        <v>140</v>
      </c>
      <c r="D97" s="109"/>
    </row>
    <row r="98" ht="20" customHeight="1" spans="1:4">
      <c r="A98" s="106">
        <v>20828</v>
      </c>
      <c r="B98" s="112" t="s">
        <v>211</v>
      </c>
      <c r="C98" s="111">
        <v>23</v>
      </c>
      <c r="D98" s="109"/>
    </row>
    <row r="99" ht="20" customHeight="1" spans="1:4">
      <c r="A99" s="106">
        <v>2082804</v>
      </c>
      <c r="B99" s="112" t="s">
        <v>212</v>
      </c>
      <c r="C99" s="111">
        <v>8</v>
      </c>
      <c r="D99" s="109"/>
    </row>
    <row r="100" ht="20" customHeight="1" spans="1:4">
      <c r="A100" s="106">
        <v>2082850</v>
      </c>
      <c r="B100" s="112" t="s">
        <v>213</v>
      </c>
      <c r="C100" s="111">
        <v>15</v>
      </c>
      <c r="D100" s="109"/>
    </row>
    <row r="101" ht="20" customHeight="1" spans="1:4">
      <c r="A101" s="106">
        <v>20830</v>
      </c>
      <c r="B101" s="112" t="s">
        <v>214</v>
      </c>
      <c r="C101" s="111">
        <v>63</v>
      </c>
      <c r="D101" s="109"/>
    </row>
    <row r="102" ht="20" customHeight="1" spans="1:4">
      <c r="A102" s="106">
        <v>2083001</v>
      </c>
      <c r="B102" s="112" t="s">
        <v>215</v>
      </c>
      <c r="C102" s="111">
        <v>36</v>
      </c>
      <c r="D102" s="109"/>
    </row>
    <row r="103" ht="20" customHeight="1" spans="1:4">
      <c r="A103" s="106">
        <v>2083099</v>
      </c>
      <c r="B103" s="112" t="s">
        <v>216</v>
      </c>
      <c r="C103" s="111">
        <v>27</v>
      </c>
      <c r="D103" s="109"/>
    </row>
    <row r="104" ht="20" customHeight="1" spans="1:4">
      <c r="A104" s="106">
        <v>210</v>
      </c>
      <c r="B104" s="112" t="s">
        <v>217</v>
      </c>
      <c r="C104" s="111">
        <v>699</v>
      </c>
      <c r="D104" s="109"/>
    </row>
    <row r="105" ht="20" customHeight="1" spans="1:4">
      <c r="A105" s="106">
        <v>21003</v>
      </c>
      <c r="B105" s="112" t="s">
        <v>218</v>
      </c>
      <c r="C105" s="111">
        <v>83</v>
      </c>
      <c r="D105" s="109"/>
    </row>
    <row r="106" ht="20" customHeight="1" spans="1:4">
      <c r="A106" s="106">
        <v>2100302</v>
      </c>
      <c r="B106" s="112" t="s">
        <v>219</v>
      </c>
      <c r="C106" s="111">
        <v>70</v>
      </c>
      <c r="D106" s="109"/>
    </row>
    <row r="107" ht="20" customHeight="1" spans="1:4">
      <c r="A107" s="106">
        <v>2100399</v>
      </c>
      <c r="B107" s="112" t="s">
        <v>220</v>
      </c>
      <c r="C107" s="111">
        <v>13</v>
      </c>
      <c r="D107" s="109"/>
    </row>
    <row r="108" ht="20" customHeight="1" spans="1:4">
      <c r="A108" s="106">
        <v>21004</v>
      </c>
      <c r="B108" s="112" t="s">
        <v>221</v>
      </c>
      <c r="C108" s="111">
        <v>74</v>
      </c>
      <c r="D108" s="109"/>
    </row>
    <row r="109" ht="20" customHeight="1" spans="1:4">
      <c r="A109" s="106">
        <v>2100408</v>
      </c>
      <c r="B109" s="112" t="s">
        <v>222</v>
      </c>
      <c r="C109" s="111">
        <v>24</v>
      </c>
      <c r="D109" s="109"/>
    </row>
    <row r="110" ht="20" customHeight="1" spans="1:4">
      <c r="A110" s="106">
        <v>2100409</v>
      </c>
      <c r="B110" s="112" t="s">
        <v>223</v>
      </c>
      <c r="C110" s="111">
        <v>50</v>
      </c>
      <c r="D110" s="109"/>
    </row>
    <row r="111" ht="20" customHeight="1" spans="1:4">
      <c r="A111" s="106">
        <v>21007</v>
      </c>
      <c r="B111" s="112" t="s">
        <v>224</v>
      </c>
      <c r="C111" s="111">
        <v>76</v>
      </c>
      <c r="D111" s="109"/>
    </row>
    <row r="112" ht="20" customHeight="1" spans="1:4">
      <c r="A112" s="106">
        <v>2100717</v>
      </c>
      <c r="B112" s="112" t="s">
        <v>225</v>
      </c>
      <c r="C112" s="111">
        <v>76</v>
      </c>
      <c r="D112" s="109"/>
    </row>
    <row r="113" ht="20" customHeight="1" spans="1:4">
      <c r="A113" s="106">
        <v>21011</v>
      </c>
      <c r="B113" s="112" t="s">
        <v>226</v>
      </c>
      <c r="C113" s="111">
        <v>182</v>
      </c>
      <c r="D113" s="109"/>
    </row>
    <row r="114" ht="20" customHeight="1" spans="1:4">
      <c r="A114" s="106">
        <v>2101101</v>
      </c>
      <c r="B114" s="112" t="s">
        <v>227</v>
      </c>
      <c r="C114" s="111">
        <v>60</v>
      </c>
      <c r="D114" s="109"/>
    </row>
    <row r="115" ht="20" customHeight="1" spans="1:4">
      <c r="A115" s="106">
        <v>2101102</v>
      </c>
      <c r="B115" s="112" t="s">
        <v>228</v>
      </c>
      <c r="C115" s="111">
        <v>122</v>
      </c>
      <c r="D115" s="109"/>
    </row>
    <row r="116" ht="20" customHeight="1" spans="1:4">
      <c r="A116" s="106">
        <v>21012</v>
      </c>
      <c r="B116" s="112" t="s">
        <v>229</v>
      </c>
      <c r="C116" s="111">
        <v>190</v>
      </c>
      <c r="D116" s="109"/>
    </row>
    <row r="117" ht="20" customHeight="1" spans="1:4">
      <c r="A117" s="106">
        <v>2101202</v>
      </c>
      <c r="B117" s="112" t="s">
        <v>230</v>
      </c>
      <c r="C117" s="111">
        <v>190</v>
      </c>
      <c r="D117" s="109"/>
    </row>
    <row r="118" ht="20" customHeight="1" spans="1:4">
      <c r="A118" s="106">
        <v>21013</v>
      </c>
      <c r="B118" s="112" t="s">
        <v>231</v>
      </c>
      <c r="C118" s="111">
        <v>85</v>
      </c>
      <c r="D118" s="109"/>
    </row>
    <row r="119" ht="20" customHeight="1" spans="1:4">
      <c r="A119" s="106">
        <v>2101301</v>
      </c>
      <c r="B119" s="112" t="s">
        <v>232</v>
      </c>
      <c r="C119" s="111">
        <v>85</v>
      </c>
      <c r="D119" s="109"/>
    </row>
    <row r="120" ht="20" customHeight="1" spans="1:4">
      <c r="A120" s="106">
        <v>21014</v>
      </c>
      <c r="B120" s="112" t="s">
        <v>233</v>
      </c>
      <c r="C120" s="111">
        <v>9</v>
      </c>
      <c r="D120" s="109"/>
    </row>
    <row r="121" ht="20" customHeight="1" spans="1:4">
      <c r="A121" s="106">
        <v>2101401</v>
      </c>
      <c r="B121" s="112" t="s">
        <v>234</v>
      </c>
      <c r="C121" s="111">
        <v>9</v>
      </c>
      <c r="D121" s="109"/>
    </row>
    <row r="122" ht="20" customHeight="1" spans="1:4">
      <c r="A122" s="106">
        <v>211</v>
      </c>
      <c r="B122" s="112" t="s">
        <v>235</v>
      </c>
      <c r="C122" s="111">
        <v>15</v>
      </c>
      <c r="D122" s="109"/>
    </row>
    <row r="123" ht="20" customHeight="1" spans="1:4">
      <c r="A123" s="106">
        <v>21103</v>
      </c>
      <c r="B123" s="112" t="s">
        <v>236</v>
      </c>
      <c r="C123" s="111">
        <v>15</v>
      </c>
      <c r="D123" s="109"/>
    </row>
    <row r="124" ht="20" customHeight="1" spans="1:4">
      <c r="A124" s="106">
        <v>2110301</v>
      </c>
      <c r="B124" s="112" t="s">
        <v>237</v>
      </c>
      <c r="C124" s="111">
        <v>15</v>
      </c>
      <c r="D124" s="109"/>
    </row>
    <row r="125" ht="20" customHeight="1" spans="1:4">
      <c r="A125" s="106">
        <v>212</v>
      </c>
      <c r="B125" s="112" t="s">
        <v>238</v>
      </c>
      <c r="C125" s="111">
        <v>120</v>
      </c>
      <c r="D125" s="109"/>
    </row>
    <row r="126" ht="20" customHeight="1" spans="1:4">
      <c r="A126" s="106">
        <v>21201</v>
      </c>
      <c r="B126" s="112" t="s">
        <v>239</v>
      </c>
      <c r="C126" s="111">
        <v>65</v>
      </c>
      <c r="D126" s="109"/>
    </row>
    <row r="127" ht="20" customHeight="1" spans="1:4">
      <c r="A127" s="106">
        <v>2120104</v>
      </c>
      <c r="B127" s="112" t="s">
        <v>240</v>
      </c>
      <c r="C127" s="111">
        <v>65</v>
      </c>
      <c r="D127" s="109"/>
    </row>
    <row r="128" ht="20" customHeight="1" spans="1:4">
      <c r="A128" s="106">
        <v>21202</v>
      </c>
      <c r="B128" s="112" t="s">
        <v>241</v>
      </c>
      <c r="C128" s="111">
        <v>5</v>
      </c>
      <c r="D128" s="109"/>
    </row>
    <row r="129" ht="20" customHeight="1" spans="1:4">
      <c r="A129" s="106">
        <v>2120201</v>
      </c>
      <c r="B129" s="112" t="s">
        <v>242</v>
      </c>
      <c r="C129" s="111">
        <v>5</v>
      </c>
      <c r="D129" s="109"/>
    </row>
    <row r="130" ht="20" customHeight="1" spans="1:4">
      <c r="A130" s="106">
        <v>21203</v>
      </c>
      <c r="B130" s="112" t="s">
        <v>243</v>
      </c>
      <c r="C130" s="111">
        <v>20</v>
      </c>
      <c r="D130" s="109"/>
    </row>
    <row r="131" ht="20" customHeight="1" spans="1:4">
      <c r="A131" s="106">
        <v>2120303</v>
      </c>
      <c r="B131" s="112" t="s">
        <v>244</v>
      </c>
      <c r="C131" s="111">
        <v>20</v>
      </c>
      <c r="D131" s="109"/>
    </row>
    <row r="132" ht="20" customHeight="1" spans="1:4">
      <c r="A132" s="106">
        <v>21205</v>
      </c>
      <c r="B132" s="112" t="s">
        <v>245</v>
      </c>
      <c r="C132" s="111">
        <v>30</v>
      </c>
      <c r="D132" s="109"/>
    </row>
    <row r="133" ht="20" customHeight="1" spans="1:4">
      <c r="A133" s="106">
        <v>2120501</v>
      </c>
      <c r="B133" s="112" t="s">
        <v>246</v>
      </c>
      <c r="C133" s="111">
        <v>30</v>
      </c>
      <c r="D133" s="109"/>
    </row>
    <row r="134" ht="20" customHeight="1" spans="1:4">
      <c r="A134" s="106">
        <v>213</v>
      </c>
      <c r="B134" s="112" t="s">
        <v>247</v>
      </c>
      <c r="C134" s="111">
        <v>826</v>
      </c>
      <c r="D134" s="109"/>
    </row>
    <row r="135" ht="20" customHeight="1" spans="1:4">
      <c r="A135" s="106">
        <v>21301</v>
      </c>
      <c r="B135" s="112" t="s">
        <v>248</v>
      </c>
      <c r="C135" s="111">
        <v>68</v>
      </c>
      <c r="D135" s="109"/>
    </row>
    <row r="136" ht="20" customHeight="1" spans="1:4">
      <c r="A136" s="106">
        <v>2130104</v>
      </c>
      <c r="B136" s="112" t="s">
        <v>213</v>
      </c>
      <c r="C136" s="111">
        <v>18</v>
      </c>
      <c r="D136" s="109"/>
    </row>
    <row r="137" ht="20" customHeight="1" spans="1:4">
      <c r="A137" s="106">
        <v>2130108</v>
      </c>
      <c r="B137" s="112" t="s">
        <v>249</v>
      </c>
      <c r="C137" s="111">
        <v>7</v>
      </c>
      <c r="D137" s="109"/>
    </row>
    <row r="138" ht="20" customHeight="1" spans="1:4">
      <c r="A138" s="106">
        <v>2130126</v>
      </c>
      <c r="B138" s="112" t="s">
        <v>250</v>
      </c>
      <c r="C138" s="111">
        <v>10</v>
      </c>
      <c r="D138" s="109"/>
    </row>
    <row r="139" ht="20" customHeight="1" spans="1:4">
      <c r="A139" s="106">
        <v>2130199</v>
      </c>
      <c r="B139" s="112" t="s">
        <v>251</v>
      </c>
      <c r="C139" s="111">
        <v>33</v>
      </c>
      <c r="D139" s="109"/>
    </row>
    <row r="140" ht="20" customHeight="1" spans="1:4">
      <c r="A140" s="106">
        <v>21302</v>
      </c>
      <c r="B140" s="112" t="s">
        <v>252</v>
      </c>
      <c r="C140" s="111">
        <v>341</v>
      </c>
      <c r="D140" s="109"/>
    </row>
    <row r="141" ht="20" customHeight="1" spans="1:4">
      <c r="A141" s="106">
        <v>2130201</v>
      </c>
      <c r="B141" s="112" t="s">
        <v>134</v>
      </c>
      <c r="C141" s="111">
        <v>44</v>
      </c>
      <c r="D141" s="109"/>
    </row>
    <row r="142" ht="20" customHeight="1" spans="1:4">
      <c r="A142" s="106">
        <v>2130207</v>
      </c>
      <c r="B142" s="112" t="s">
        <v>253</v>
      </c>
      <c r="C142" s="111">
        <v>64</v>
      </c>
      <c r="D142" s="109"/>
    </row>
    <row r="143" ht="20" customHeight="1" spans="1:4">
      <c r="A143" s="106">
        <v>2130209</v>
      </c>
      <c r="B143" s="112" t="s">
        <v>254</v>
      </c>
      <c r="C143" s="111">
        <v>10</v>
      </c>
      <c r="D143" s="109"/>
    </row>
    <row r="144" ht="20" customHeight="1" spans="1:4">
      <c r="A144" s="106">
        <v>2130210</v>
      </c>
      <c r="B144" s="112" t="s">
        <v>255</v>
      </c>
      <c r="C144" s="111">
        <v>50</v>
      </c>
      <c r="D144" s="109"/>
    </row>
    <row r="145" ht="20" customHeight="1" spans="1:4">
      <c r="A145" s="106">
        <v>2130211</v>
      </c>
      <c r="B145" s="112" t="s">
        <v>256</v>
      </c>
      <c r="C145" s="111">
        <v>50</v>
      </c>
      <c r="D145" s="109"/>
    </row>
    <row r="146" ht="20" customHeight="1" spans="1:4">
      <c r="A146" s="106">
        <v>2130213</v>
      </c>
      <c r="B146" s="112" t="s">
        <v>257</v>
      </c>
      <c r="C146" s="111">
        <v>5</v>
      </c>
      <c r="D146" s="109"/>
    </row>
    <row r="147" ht="20" customHeight="1" spans="1:4">
      <c r="A147" s="106">
        <v>2130234</v>
      </c>
      <c r="B147" s="112" t="s">
        <v>258</v>
      </c>
      <c r="C147" s="111">
        <v>118</v>
      </c>
      <c r="D147" s="109"/>
    </row>
    <row r="148" ht="20" customHeight="1" spans="1:4">
      <c r="A148" s="106">
        <v>21303</v>
      </c>
      <c r="B148" s="112" t="s">
        <v>259</v>
      </c>
      <c r="C148" s="111">
        <v>29</v>
      </c>
      <c r="D148" s="109"/>
    </row>
    <row r="149" ht="20" customHeight="1" spans="1:4">
      <c r="A149" s="106">
        <v>2130301</v>
      </c>
      <c r="B149" s="112" t="s">
        <v>134</v>
      </c>
      <c r="C149" s="111">
        <v>8</v>
      </c>
      <c r="D149" s="109"/>
    </row>
    <row r="150" ht="20" customHeight="1" spans="1:4">
      <c r="A150" s="106">
        <v>2130306</v>
      </c>
      <c r="B150" s="112" t="s">
        <v>260</v>
      </c>
      <c r="C150" s="111">
        <v>9</v>
      </c>
      <c r="D150" s="109"/>
    </row>
    <row r="151" ht="20" customHeight="1" spans="1:4">
      <c r="A151" s="106">
        <v>2130311</v>
      </c>
      <c r="B151" s="112" t="s">
        <v>261</v>
      </c>
      <c r="C151" s="111">
        <v>2</v>
      </c>
      <c r="D151" s="109"/>
    </row>
    <row r="152" ht="20" customHeight="1" spans="1:4">
      <c r="A152" s="106">
        <v>2130314</v>
      </c>
      <c r="B152" s="112" t="s">
        <v>262</v>
      </c>
      <c r="C152" s="111">
        <v>3</v>
      </c>
      <c r="D152" s="109"/>
    </row>
    <row r="153" ht="20" customHeight="1" spans="1:4">
      <c r="A153" s="106">
        <v>2130399</v>
      </c>
      <c r="B153" s="112" t="s">
        <v>263</v>
      </c>
      <c r="C153" s="111">
        <v>7</v>
      </c>
      <c r="D153" s="109"/>
    </row>
    <row r="154" ht="20" customHeight="1" spans="1:4">
      <c r="A154" s="106">
        <v>21305</v>
      </c>
      <c r="B154" s="112" t="s">
        <v>264</v>
      </c>
      <c r="C154" s="111">
        <v>165</v>
      </c>
      <c r="D154" s="109"/>
    </row>
    <row r="155" ht="20" customHeight="1" spans="1:4">
      <c r="A155" s="106">
        <v>2130505</v>
      </c>
      <c r="B155" s="112" t="s">
        <v>265</v>
      </c>
      <c r="C155" s="111">
        <v>165</v>
      </c>
      <c r="D155" s="109"/>
    </row>
    <row r="156" ht="20" customHeight="1" spans="1:4">
      <c r="A156" s="106">
        <v>21307</v>
      </c>
      <c r="B156" s="112" t="s">
        <v>266</v>
      </c>
      <c r="C156" s="111">
        <v>223</v>
      </c>
      <c r="D156" s="109"/>
    </row>
    <row r="157" ht="20" customHeight="1" spans="1:4">
      <c r="A157" s="106">
        <v>2130705</v>
      </c>
      <c r="B157" s="112" t="s">
        <v>267</v>
      </c>
      <c r="C157" s="111">
        <v>205</v>
      </c>
      <c r="D157" s="109"/>
    </row>
    <row r="158" ht="20" customHeight="1" spans="1:4">
      <c r="A158" s="106">
        <v>2130799</v>
      </c>
      <c r="B158" s="112" t="s">
        <v>268</v>
      </c>
      <c r="C158" s="111">
        <v>18</v>
      </c>
      <c r="D158" s="109"/>
    </row>
    <row r="159" ht="20" customHeight="1" spans="1:4">
      <c r="A159" s="106">
        <v>214</v>
      </c>
      <c r="B159" s="112" t="s">
        <v>269</v>
      </c>
      <c r="C159" s="111">
        <v>10</v>
      </c>
      <c r="D159" s="109"/>
    </row>
    <row r="160" ht="20" customHeight="1" spans="1:4">
      <c r="A160" s="106">
        <v>21401</v>
      </c>
      <c r="B160" s="112" t="s">
        <v>270</v>
      </c>
      <c r="C160" s="111">
        <v>10</v>
      </c>
      <c r="D160" s="109"/>
    </row>
    <row r="161" ht="20" customHeight="1" spans="1:4">
      <c r="A161" s="106">
        <v>2140106</v>
      </c>
      <c r="B161" s="112" t="s">
        <v>271</v>
      </c>
      <c r="C161" s="111">
        <v>10</v>
      </c>
      <c r="D161" s="109"/>
    </row>
    <row r="162" ht="20" customHeight="1" spans="1:4">
      <c r="A162" s="106">
        <v>215</v>
      </c>
      <c r="B162" s="112" t="s">
        <v>272</v>
      </c>
      <c r="C162" s="111">
        <v>320</v>
      </c>
      <c r="D162" s="109"/>
    </row>
    <row r="163" ht="20" customHeight="1" spans="1:4">
      <c r="A163" s="106">
        <v>21508</v>
      </c>
      <c r="B163" s="112" t="s">
        <v>273</v>
      </c>
      <c r="C163" s="111">
        <v>320</v>
      </c>
      <c r="D163" s="109"/>
    </row>
    <row r="164" ht="20" customHeight="1" spans="1:4">
      <c r="A164" s="106">
        <v>2150899</v>
      </c>
      <c r="B164" s="112" t="s">
        <v>274</v>
      </c>
      <c r="C164" s="111">
        <v>320</v>
      </c>
      <c r="D164" s="109"/>
    </row>
    <row r="165" ht="20" customHeight="1" spans="1:4">
      <c r="A165" s="106">
        <v>220</v>
      </c>
      <c r="B165" s="112" t="s">
        <v>275</v>
      </c>
      <c r="C165" s="111">
        <v>665</v>
      </c>
      <c r="D165" s="109"/>
    </row>
    <row r="166" ht="20" customHeight="1" spans="1:4">
      <c r="A166" s="106">
        <v>22001</v>
      </c>
      <c r="B166" s="112" t="s">
        <v>276</v>
      </c>
      <c r="C166" s="111">
        <v>665</v>
      </c>
      <c r="D166" s="109"/>
    </row>
    <row r="167" s="49" customFormat="1" ht="20" customHeight="1" spans="1:4">
      <c r="A167" s="106">
        <v>2200104</v>
      </c>
      <c r="B167" s="112" t="s">
        <v>277</v>
      </c>
      <c r="C167" s="111">
        <v>30</v>
      </c>
      <c r="D167" s="109"/>
    </row>
    <row r="168" s="49" customFormat="1" ht="20" customHeight="1" spans="1:4">
      <c r="A168" s="106">
        <v>2200106</v>
      </c>
      <c r="B168" s="112" t="s">
        <v>278</v>
      </c>
      <c r="C168" s="111">
        <v>535</v>
      </c>
      <c r="D168" s="109"/>
    </row>
    <row r="169" ht="20" customHeight="1" spans="1:4">
      <c r="A169" s="106">
        <v>2200107</v>
      </c>
      <c r="B169" s="112" t="s">
        <v>279</v>
      </c>
      <c r="C169" s="111">
        <v>4</v>
      </c>
      <c r="D169" s="109"/>
    </row>
    <row r="170" ht="20" customHeight="1" spans="1:4">
      <c r="A170" s="106">
        <v>2200150</v>
      </c>
      <c r="B170" s="112" t="s">
        <v>213</v>
      </c>
      <c r="C170" s="111">
        <v>96</v>
      </c>
      <c r="D170" s="109"/>
    </row>
    <row r="171" ht="20" customHeight="1" spans="1:4">
      <c r="A171" s="106">
        <v>221</v>
      </c>
      <c r="B171" s="112" t="s">
        <v>280</v>
      </c>
      <c r="C171" s="111">
        <v>303</v>
      </c>
      <c r="D171" s="109"/>
    </row>
    <row r="172" ht="20" customHeight="1" spans="1:4">
      <c r="A172" s="106">
        <v>22102</v>
      </c>
      <c r="B172" s="112" t="s">
        <v>281</v>
      </c>
      <c r="C172" s="111">
        <v>203</v>
      </c>
      <c r="D172" s="109"/>
    </row>
    <row r="173" ht="20" customHeight="1" spans="1:4">
      <c r="A173" s="106">
        <v>2210201</v>
      </c>
      <c r="B173" s="112" t="s">
        <v>282</v>
      </c>
      <c r="C173" s="111">
        <v>167</v>
      </c>
      <c r="D173" s="109"/>
    </row>
    <row r="174" ht="20" customHeight="1" spans="1:4">
      <c r="A174" s="106">
        <v>2210203</v>
      </c>
      <c r="B174" s="112" t="s">
        <v>283</v>
      </c>
      <c r="C174" s="111">
        <v>36</v>
      </c>
      <c r="D174" s="109"/>
    </row>
    <row r="175" ht="20" customHeight="1" spans="1:4">
      <c r="A175" s="106">
        <v>22103</v>
      </c>
      <c r="B175" s="112" t="s">
        <v>284</v>
      </c>
      <c r="C175" s="111">
        <v>100</v>
      </c>
      <c r="D175" s="109"/>
    </row>
    <row r="176" ht="20" customHeight="1" spans="1:4">
      <c r="A176" s="106">
        <v>2210301</v>
      </c>
      <c r="B176" s="112" t="s">
        <v>285</v>
      </c>
      <c r="C176" s="111">
        <v>100</v>
      </c>
      <c r="D176" s="109"/>
    </row>
    <row r="177" ht="20" customHeight="1" spans="1:4">
      <c r="A177" s="106">
        <v>224</v>
      </c>
      <c r="B177" s="112" t="s">
        <v>286</v>
      </c>
      <c r="C177" s="111">
        <v>38</v>
      </c>
      <c r="D177" s="109"/>
    </row>
    <row r="178" ht="20" customHeight="1" spans="1:4">
      <c r="A178" s="106">
        <v>22401</v>
      </c>
      <c r="B178" s="112" t="s">
        <v>287</v>
      </c>
      <c r="C178" s="111">
        <v>3</v>
      </c>
      <c r="D178" s="109"/>
    </row>
    <row r="179" ht="20" customHeight="1" spans="1:4">
      <c r="A179" s="106">
        <v>2240106</v>
      </c>
      <c r="B179" s="112" t="s">
        <v>288</v>
      </c>
      <c r="C179" s="111">
        <v>3</v>
      </c>
      <c r="D179" s="109"/>
    </row>
    <row r="180" ht="20" customHeight="1" spans="1:4">
      <c r="A180" s="106">
        <v>22407</v>
      </c>
      <c r="B180" s="112" t="s">
        <v>289</v>
      </c>
      <c r="C180" s="111">
        <v>35</v>
      </c>
      <c r="D180" s="109"/>
    </row>
    <row r="181" ht="20" customHeight="1" spans="1:4">
      <c r="A181" s="106">
        <v>2240703</v>
      </c>
      <c r="B181" s="112" t="s">
        <v>290</v>
      </c>
      <c r="C181" s="111">
        <v>35</v>
      </c>
      <c r="D181" s="109"/>
    </row>
    <row r="182" ht="20" customHeight="1" spans="1:4">
      <c r="A182" s="106">
        <v>227</v>
      </c>
      <c r="B182" s="112" t="s">
        <v>291</v>
      </c>
      <c r="C182" s="111">
        <v>100</v>
      </c>
      <c r="D182" s="109"/>
    </row>
    <row r="183" ht="20" customHeight="1" spans="1:4">
      <c r="A183" s="106">
        <v>229</v>
      </c>
      <c r="B183" s="112" t="s">
        <v>292</v>
      </c>
      <c r="C183" s="111">
        <v>1260</v>
      </c>
      <c r="D183" s="109"/>
    </row>
    <row r="184" ht="20" customHeight="1" spans="1:4">
      <c r="A184" s="106">
        <v>22902</v>
      </c>
      <c r="B184" s="112" t="s">
        <v>293</v>
      </c>
      <c r="C184" s="111">
        <v>1260</v>
      </c>
      <c r="D184" s="109"/>
    </row>
    <row r="185" ht="20" customHeight="1" spans="1:4">
      <c r="A185" s="106">
        <v>2290201</v>
      </c>
      <c r="B185" s="112" t="s">
        <v>294</v>
      </c>
      <c r="C185" s="111">
        <v>1260</v>
      </c>
      <c r="D185" s="109"/>
    </row>
    <row r="186" ht="20" customHeight="1" spans="1:4">
      <c r="A186" s="106">
        <v>232</v>
      </c>
      <c r="B186" s="112" t="s">
        <v>295</v>
      </c>
      <c r="C186" s="111">
        <v>235</v>
      </c>
      <c r="D186" s="109"/>
    </row>
    <row r="187" ht="20" customHeight="1" spans="1:4">
      <c r="A187" s="106">
        <v>23203</v>
      </c>
      <c r="B187" s="112" t="s">
        <v>296</v>
      </c>
      <c r="C187" s="111">
        <v>235</v>
      </c>
      <c r="D187" s="109"/>
    </row>
    <row r="188" ht="20" customHeight="1" spans="1:4">
      <c r="A188" s="106">
        <v>2320301</v>
      </c>
      <c r="B188" s="112" t="s">
        <v>297</v>
      </c>
      <c r="C188" s="111">
        <v>235</v>
      </c>
      <c r="D188" s="109"/>
    </row>
    <row r="189" ht="20" customHeight="1" spans="1:4">
      <c r="A189" s="106"/>
      <c r="B189" s="113"/>
      <c r="C189" s="114"/>
      <c r="D189" s="109"/>
    </row>
    <row r="190" ht="20" customHeight="1" spans="1:4">
      <c r="A190" s="106"/>
      <c r="B190" s="115" t="s">
        <v>298</v>
      </c>
      <c r="C190" s="115">
        <f>C191+C197</f>
        <v>4871</v>
      </c>
      <c r="D190" s="109"/>
    </row>
    <row r="191" ht="20" customHeight="1" spans="1:4">
      <c r="A191" s="106">
        <v>230</v>
      </c>
      <c r="B191" s="113" t="s">
        <v>299</v>
      </c>
      <c r="C191" s="111">
        <f>SUM(C192:C196)</f>
        <v>1744</v>
      </c>
      <c r="D191" s="109"/>
    </row>
    <row r="192" ht="20" customHeight="1" spans="1:4">
      <c r="A192" s="106">
        <v>23002</v>
      </c>
      <c r="B192" s="113" t="s">
        <v>300</v>
      </c>
      <c r="C192" s="111"/>
      <c r="D192" s="109"/>
    </row>
    <row r="193" ht="20" customHeight="1" spans="1:4">
      <c r="A193" s="60">
        <v>23003</v>
      </c>
      <c r="B193" s="113" t="s">
        <v>301</v>
      </c>
      <c r="C193" s="111"/>
      <c r="D193" s="109"/>
    </row>
    <row r="194" ht="20" customHeight="1" spans="1:4">
      <c r="A194" s="106">
        <v>23006</v>
      </c>
      <c r="B194" s="113" t="s">
        <v>302</v>
      </c>
      <c r="C194" s="111">
        <v>515</v>
      </c>
      <c r="D194" s="109"/>
    </row>
    <row r="195" s="49" customFormat="1" ht="20" customHeight="1" spans="1:4">
      <c r="A195" s="106">
        <v>23009</v>
      </c>
      <c r="B195" s="113" t="s">
        <v>303</v>
      </c>
      <c r="C195" s="111">
        <v>1229</v>
      </c>
      <c r="D195" s="109"/>
    </row>
    <row r="196" ht="20" customHeight="1" spans="1:4">
      <c r="A196" s="106">
        <v>23015</v>
      </c>
      <c r="B196" s="113" t="s">
        <v>304</v>
      </c>
      <c r="C196" s="111"/>
      <c r="D196" s="109"/>
    </row>
    <row r="197" ht="20" customHeight="1" spans="1:4">
      <c r="A197" s="106">
        <v>231</v>
      </c>
      <c r="B197" s="113" t="s">
        <v>305</v>
      </c>
      <c r="C197" s="111">
        <v>3127</v>
      </c>
      <c r="D197" s="109"/>
    </row>
    <row r="198" ht="20" customHeight="1" spans="1:4">
      <c r="A198" s="106">
        <v>23103</v>
      </c>
      <c r="B198" s="113" t="s">
        <v>306</v>
      </c>
      <c r="C198" s="111">
        <v>3127</v>
      </c>
      <c r="D198" s="109"/>
    </row>
    <row r="199" ht="20" customHeight="1" spans="1:4">
      <c r="A199" s="116"/>
      <c r="B199" s="117" t="s">
        <v>307</v>
      </c>
      <c r="C199" s="117">
        <f>C5+C190</f>
        <v>12940</v>
      </c>
      <c r="D199" s="109"/>
    </row>
  </sheetData>
  <autoFilter ref="A4:D188">
    <extLst/>
  </autoFilter>
  <mergeCells count="2">
    <mergeCell ref="A2:D2"/>
    <mergeCell ref="C3:D3"/>
  </mergeCells>
  <printOptions horizontalCentered="1"/>
  <pageMargins left="0.786805555555556" right="0.786805555555556" top="0.786805555555556" bottom="0.747916666666667" header="0.314583333333333" footer="0.511805555555556"/>
  <pageSetup paperSize="9" firstPageNumber="143" orientation="portrait" useFirstPageNumber="1" horizontalDpi="600"/>
  <headerFooter>
    <oddFooter>&amp;C&amp;"Times New Roman"&amp;12—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5"/>
  <sheetViews>
    <sheetView showZeros="0" topLeftCell="A30" workbookViewId="0">
      <selection activeCell="B15" sqref="B15"/>
    </sheetView>
  </sheetViews>
  <sheetFormatPr defaultColWidth="5.5" defaultRowHeight="15"/>
  <cols>
    <col min="1" max="1" width="23" style="44" customWidth="1"/>
    <col min="2" max="2" width="7.5" style="73" customWidth="1"/>
    <col min="3" max="3" width="7" style="73" customWidth="1"/>
    <col min="4" max="8" width="8" style="73" customWidth="1"/>
    <col min="9" max="9" width="7.38333333333333" style="73" customWidth="1"/>
    <col min="10" max="10" width="7.13333333333333" style="73" customWidth="1"/>
    <col min="11" max="11" width="6.75" style="73" customWidth="1"/>
    <col min="12" max="12" width="6.13333333333333" style="73" customWidth="1"/>
    <col min="13" max="13" width="6.75" style="73" customWidth="1"/>
    <col min="14" max="14" width="6.25" style="73" customWidth="1"/>
    <col min="15" max="15" width="5.5" style="73" customWidth="1"/>
    <col min="16" max="16" width="6.63333333333333" style="73" customWidth="1"/>
    <col min="17" max="17" width="4.38333333333333" style="73" customWidth="1"/>
    <col min="18" max="255" width="9" style="44" customWidth="1"/>
    <col min="256" max="256" width="13.3833333333333" style="44" customWidth="1"/>
    <col min="257" max="16384" width="5.5" style="44"/>
  </cols>
  <sheetData>
    <row r="1" s="66" customFormat="1" ht="14.25" customHeight="1" spans="1:17">
      <c r="A1" s="74" t="s">
        <v>308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="67" customFormat="1" ht="22" customHeight="1" spans="1:17">
      <c r="A2" s="76" t="s">
        <v>309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="68" customFormat="1" ht="12.75" spans="1:17">
      <c r="A3" s="78"/>
      <c r="B3" s="79"/>
      <c r="C3" s="80"/>
      <c r="D3" s="80"/>
      <c r="E3" s="80"/>
      <c r="F3" s="80"/>
      <c r="G3" s="80"/>
      <c r="H3" s="80"/>
      <c r="I3" s="79"/>
      <c r="J3" s="79"/>
      <c r="K3" s="79"/>
      <c r="L3" s="79"/>
      <c r="M3" s="79"/>
      <c r="N3" s="79"/>
      <c r="O3" s="79"/>
      <c r="P3" s="79" t="s">
        <v>310</v>
      </c>
      <c r="Q3" s="79"/>
    </row>
    <row r="4" s="69" customFormat="1" ht="59" customHeight="1" spans="1:17">
      <c r="A4" s="81" t="s">
        <v>311</v>
      </c>
      <c r="B4" s="82" t="s">
        <v>312</v>
      </c>
      <c r="C4" s="83" t="s">
        <v>313</v>
      </c>
      <c r="D4" s="83" t="s">
        <v>314</v>
      </c>
      <c r="E4" s="83" t="s">
        <v>315</v>
      </c>
      <c r="F4" s="83" t="s">
        <v>316</v>
      </c>
      <c r="G4" s="83" t="s">
        <v>317</v>
      </c>
      <c r="H4" s="83" t="s">
        <v>318</v>
      </c>
      <c r="I4" s="83" t="s">
        <v>319</v>
      </c>
      <c r="J4" s="83" t="s">
        <v>320</v>
      </c>
      <c r="K4" s="83" t="s">
        <v>321</v>
      </c>
      <c r="L4" s="83" t="s">
        <v>322</v>
      </c>
      <c r="M4" s="83" t="s">
        <v>323</v>
      </c>
      <c r="N4" s="83" t="s">
        <v>324</v>
      </c>
      <c r="O4" s="83" t="s">
        <v>325</v>
      </c>
      <c r="P4" s="83" t="s">
        <v>326</v>
      </c>
      <c r="Q4" s="83" t="s">
        <v>327</v>
      </c>
    </row>
    <row r="5" s="70" customFormat="1" customHeight="1" spans="1:17">
      <c r="A5" s="84" t="s">
        <v>328</v>
      </c>
      <c r="B5" s="85">
        <f t="shared" ref="B5:Q5" si="0">SUM(B6:B30)</f>
        <v>12940</v>
      </c>
      <c r="C5" s="85">
        <f t="shared" si="0"/>
        <v>879</v>
      </c>
      <c r="D5" s="85">
        <f t="shared" si="0"/>
        <v>1191</v>
      </c>
      <c r="E5" s="85">
        <f t="shared" si="0"/>
        <v>100</v>
      </c>
      <c r="F5" s="85">
        <f t="shared" si="0"/>
        <v>0</v>
      </c>
      <c r="G5" s="85">
        <f t="shared" si="0"/>
        <v>2318</v>
      </c>
      <c r="H5" s="85">
        <f t="shared" si="0"/>
        <v>0</v>
      </c>
      <c r="I5" s="85">
        <f t="shared" si="0"/>
        <v>320</v>
      </c>
      <c r="J5" s="85">
        <f t="shared" si="0"/>
        <v>0</v>
      </c>
      <c r="K5" s="85">
        <f t="shared" si="0"/>
        <v>1461</v>
      </c>
      <c r="L5" s="85">
        <f t="shared" si="0"/>
        <v>0</v>
      </c>
      <c r="M5" s="85">
        <f t="shared" si="0"/>
        <v>235</v>
      </c>
      <c r="N5" s="85">
        <f t="shared" si="0"/>
        <v>3127</v>
      </c>
      <c r="O5" s="85">
        <f t="shared" si="0"/>
        <v>1744</v>
      </c>
      <c r="P5" s="85">
        <f t="shared" si="0"/>
        <v>1360</v>
      </c>
      <c r="Q5" s="85">
        <f t="shared" si="0"/>
        <v>205</v>
      </c>
    </row>
    <row r="6" s="71" customFormat="1" customHeight="1" spans="1:17">
      <c r="A6" s="86" t="s">
        <v>329</v>
      </c>
      <c r="B6" s="87">
        <f t="shared" ref="B6:B30" si="1">SUM(C6:Q6)</f>
        <v>857</v>
      </c>
      <c r="C6" s="88">
        <v>486</v>
      </c>
      <c r="D6" s="88">
        <v>371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="71" customFormat="1" customHeight="1" spans="1:17">
      <c r="A7" s="86" t="s">
        <v>330</v>
      </c>
      <c r="B7" s="87">
        <f t="shared" si="1"/>
        <v>3</v>
      </c>
      <c r="C7" s="88"/>
      <c r="D7" s="88">
        <v>3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="71" customFormat="1" customHeight="1" spans="1:17">
      <c r="A8" s="86" t="s">
        <v>331</v>
      </c>
      <c r="B8" s="87">
        <f t="shared" si="1"/>
        <v>59</v>
      </c>
      <c r="C8" s="88"/>
      <c r="D8" s="88">
        <v>59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="71" customFormat="1" customHeight="1" spans="1:17">
      <c r="A9" s="86" t="s">
        <v>332</v>
      </c>
      <c r="B9" s="87">
        <f t="shared" si="1"/>
        <v>846</v>
      </c>
      <c r="C9" s="88"/>
      <c r="D9" s="88"/>
      <c r="E9" s="88"/>
      <c r="F9" s="88"/>
      <c r="G9" s="88">
        <v>846</v>
      </c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="71" customFormat="1" customHeight="1" spans="1:17">
      <c r="A10" s="86" t="s">
        <v>333</v>
      </c>
      <c r="B10" s="87">
        <f t="shared" si="1"/>
        <v>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="71" customFormat="1" customHeight="1" spans="1:17">
      <c r="A11" s="86" t="s">
        <v>334</v>
      </c>
      <c r="B11" s="87">
        <f t="shared" si="1"/>
        <v>155</v>
      </c>
      <c r="C11" s="88">
        <v>6</v>
      </c>
      <c r="D11" s="88">
        <v>149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="71" customFormat="1" customHeight="1" spans="1:17">
      <c r="A12" s="86" t="s">
        <v>335</v>
      </c>
      <c r="B12" s="87">
        <f t="shared" si="1"/>
        <v>1558</v>
      </c>
      <c r="C12" s="88">
        <v>152</v>
      </c>
      <c r="D12" s="88"/>
      <c r="E12" s="88"/>
      <c r="F12" s="88"/>
      <c r="G12" s="88">
        <v>153</v>
      </c>
      <c r="H12" s="88"/>
      <c r="I12" s="88"/>
      <c r="J12" s="88"/>
      <c r="K12" s="88">
        <v>1253</v>
      </c>
      <c r="L12" s="95"/>
      <c r="M12" s="88"/>
      <c r="N12" s="88"/>
      <c r="O12" s="88"/>
      <c r="P12" s="88"/>
      <c r="Q12" s="88"/>
    </row>
    <row r="13" s="71" customFormat="1" customHeight="1" spans="1:17">
      <c r="A13" s="86" t="s">
        <v>336</v>
      </c>
      <c r="B13" s="87">
        <f t="shared" si="1"/>
        <v>699</v>
      </c>
      <c r="C13" s="88">
        <v>61</v>
      </c>
      <c r="D13" s="88"/>
      <c r="E13" s="88"/>
      <c r="F13" s="88"/>
      <c r="G13" s="88">
        <v>468</v>
      </c>
      <c r="H13" s="88"/>
      <c r="I13" s="88"/>
      <c r="J13" s="88"/>
      <c r="K13" s="88">
        <v>170</v>
      </c>
      <c r="L13" s="88"/>
      <c r="M13" s="88"/>
      <c r="N13" s="88"/>
      <c r="O13" s="88"/>
      <c r="P13" s="88"/>
      <c r="Q13" s="88"/>
    </row>
    <row r="14" s="71" customFormat="1" customHeight="1" spans="1:17">
      <c r="A14" s="86" t="s">
        <v>337</v>
      </c>
      <c r="B14" s="87">
        <f t="shared" si="1"/>
        <v>15</v>
      </c>
      <c r="C14" s="88"/>
      <c r="D14" s="88">
        <v>15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="71" customFormat="1" customHeight="1" spans="1:17">
      <c r="A15" s="86" t="s">
        <v>338</v>
      </c>
      <c r="B15" s="87">
        <f t="shared" si="1"/>
        <v>120</v>
      </c>
      <c r="C15" s="88">
        <v>65</v>
      </c>
      <c r="D15" s="88">
        <v>55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="71" customFormat="1" customHeight="1" spans="1:17">
      <c r="A16" s="86" t="s">
        <v>339</v>
      </c>
      <c r="B16" s="87">
        <f t="shared" si="1"/>
        <v>826</v>
      </c>
      <c r="C16" s="88">
        <v>44</v>
      </c>
      <c r="D16" s="88">
        <v>539</v>
      </c>
      <c r="E16" s="88"/>
      <c r="F16" s="88"/>
      <c r="G16" s="88">
        <v>38</v>
      </c>
      <c r="H16" s="88"/>
      <c r="I16" s="88"/>
      <c r="J16" s="88"/>
      <c r="K16" s="88"/>
      <c r="L16" s="88"/>
      <c r="M16" s="88"/>
      <c r="N16" s="88"/>
      <c r="O16" s="88"/>
      <c r="P16" s="88"/>
      <c r="Q16" s="88">
        <v>205</v>
      </c>
    </row>
    <row r="17" s="71" customFormat="1" customHeight="1" spans="1:17">
      <c r="A17" s="86" t="s">
        <v>340</v>
      </c>
      <c r="B17" s="87">
        <f t="shared" si="1"/>
        <v>10</v>
      </c>
      <c r="C17" s="88"/>
      <c r="D17" s="88"/>
      <c r="E17" s="88"/>
      <c r="F17" s="88"/>
      <c r="G17" s="88">
        <v>10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="71" customFormat="1" customHeight="1" spans="1:17">
      <c r="A18" s="86" t="s">
        <v>341</v>
      </c>
      <c r="B18" s="87">
        <f t="shared" si="1"/>
        <v>320</v>
      </c>
      <c r="C18" s="88"/>
      <c r="D18" s="88"/>
      <c r="E18" s="88"/>
      <c r="F18" s="88"/>
      <c r="G18" s="88"/>
      <c r="H18" s="88"/>
      <c r="I18" s="88">
        <v>320</v>
      </c>
      <c r="J18" s="88"/>
      <c r="K18" s="88"/>
      <c r="L18" s="88"/>
      <c r="M18" s="88"/>
      <c r="N18" s="88"/>
      <c r="O18" s="88"/>
      <c r="P18" s="88"/>
      <c r="Q18" s="88"/>
    </row>
    <row r="19" s="71" customFormat="1" customHeight="1" spans="1:17">
      <c r="A19" s="86" t="s">
        <v>342</v>
      </c>
      <c r="B19" s="87">
        <f t="shared" si="1"/>
        <v>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="71" customFormat="1" customHeight="1" spans="1:17">
      <c r="A20" s="86" t="s">
        <v>343</v>
      </c>
      <c r="B20" s="87">
        <f t="shared" si="1"/>
        <v>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="71" customFormat="1" customHeight="1" spans="1:17">
      <c r="A21" s="86" t="s">
        <v>344</v>
      </c>
      <c r="B21" s="87">
        <f t="shared" si="1"/>
        <v>665</v>
      </c>
      <c r="C21" s="88"/>
      <c r="D21" s="88"/>
      <c r="E21" s="88"/>
      <c r="F21" s="88"/>
      <c r="G21" s="88">
        <v>665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="71" customFormat="1" customHeight="1" spans="1:17">
      <c r="A22" s="86" t="s">
        <v>345</v>
      </c>
      <c r="B22" s="87">
        <f t="shared" si="1"/>
        <v>303</v>
      </c>
      <c r="C22" s="88">
        <v>65</v>
      </c>
      <c r="D22" s="88"/>
      <c r="E22" s="88">
        <v>100</v>
      </c>
      <c r="F22" s="88"/>
      <c r="G22" s="88">
        <v>138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="71" customFormat="1" customHeight="1" spans="1:17">
      <c r="A23" s="86" t="s">
        <v>346</v>
      </c>
      <c r="B23" s="87">
        <f t="shared" si="1"/>
        <v>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="71" customFormat="1" customHeight="1" spans="1:17">
      <c r="A24" s="86" t="s">
        <v>347</v>
      </c>
      <c r="B24" s="87">
        <f t="shared" si="1"/>
        <v>38</v>
      </c>
      <c r="C24" s="88"/>
      <c r="D24" s="88"/>
      <c r="E24" s="88"/>
      <c r="F24" s="88"/>
      <c r="G24" s="88"/>
      <c r="H24" s="88"/>
      <c r="I24" s="88"/>
      <c r="J24" s="88"/>
      <c r="K24" s="88">
        <v>38</v>
      </c>
      <c r="L24" s="88"/>
      <c r="M24" s="88"/>
      <c r="N24" s="88"/>
      <c r="O24" s="88"/>
      <c r="P24" s="88"/>
      <c r="Q24" s="88"/>
    </row>
    <row r="25" s="71" customFormat="1" customHeight="1" spans="1:17">
      <c r="A25" s="86" t="s">
        <v>348</v>
      </c>
      <c r="B25" s="87">
        <f t="shared" si="1"/>
        <v>100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>
        <v>100</v>
      </c>
      <c r="Q25" s="88"/>
    </row>
    <row r="26" s="71" customFormat="1" customHeight="1" spans="1:17">
      <c r="A26" s="86" t="s">
        <v>325</v>
      </c>
      <c r="B26" s="87">
        <f t="shared" si="1"/>
        <v>1744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>
        <v>1744</v>
      </c>
      <c r="P26" s="88"/>
      <c r="Q26" s="88"/>
    </row>
    <row r="27" s="71" customFormat="1" customHeight="1" spans="1:17">
      <c r="A27" s="86" t="s">
        <v>327</v>
      </c>
      <c r="B27" s="87">
        <f t="shared" si="1"/>
        <v>1260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>
        <v>1260</v>
      </c>
      <c r="Q27" s="88"/>
    </row>
    <row r="28" s="71" customFormat="1" customHeight="1" spans="1:17">
      <c r="A28" s="86" t="s">
        <v>324</v>
      </c>
      <c r="B28" s="87">
        <f t="shared" si="1"/>
        <v>3127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>
        <v>3127</v>
      </c>
      <c r="O28" s="88"/>
      <c r="P28" s="88"/>
      <c r="Q28" s="88"/>
    </row>
    <row r="29" s="71" customFormat="1" customHeight="1" spans="1:17">
      <c r="A29" s="89" t="s">
        <v>349</v>
      </c>
      <c r="B29" s="87">
        <f t="shared" si="1"/>
        <v>235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>
        <v>235</v>
      </c>
      <c r="N29" s="90"/>
      <c r="O29" s="90"/>
      <c r="P29" s="90"/>
      <c r="Q29" s="90"/>
    </row>
    <row r="30" s="71" customFormat="1" customHeight="1" spans="1:17">
      <c r="A30" s="91" t="s">
        <v>350</v>
      </c>
      <c r="B30" s="87">
        <f t="shared" si="1"/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="68" customFormat="1" ht="12.75" spans="2:17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="68" customFormat="1" ht="12.75" spans="2:17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="68" customFormat="1" ht="12.75" spans="2:1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="68" customFormat="1" ht="12.75" spans="2:1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="68" customFormat="1" ht="12.75" spans="2:1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="68" customFormat="1" ht="12.75" spans="2:1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="68" customFormat="1" ht="12.75" spans="2:1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="68" customFormat="1" ht="12.75" spans="2:1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="68" customFormat="1" ht="12.75" spans="2:1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="68" customFormat="1" ht="12.75" spans="2:1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="72" customFormat="1" ht="12.75" spans="2:17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="72" customFormat="1" ht="12.75" spans="2:17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="72" customFormat="1" ht="12.75" spans="2:17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="72" customFormat="1" ht="12.75" spans="2:17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="72" customFormat="1" ht="12.75" spans="2:17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="72" customFormat="1" ht="12.75" spans="2:17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="72" customFormat="1" ht="12.75" spans="2:17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="72" customFormat="1" ht="12.75" spans="2:17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="72" customFormat="1" ht="12.75" spans="2:17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="72" customFormat="1" ht="12.75" spans="2:17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="72" customFormat="1" ht="12.75" spans="2:17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="72" customFormat="1" ht="12.75" spans="2:17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="72" customFormat="1" ht="12.75" spans="2:17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="72" customFormat="1" ht="12.75" spans="2:17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="72" customFormat="1" ht="12.75" spans="2:17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="72" customFormat="1" ht="12.75" spans="2:17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="72" customFormat="1" ht="12.75" spans="2:17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="72" customFormat="1" ht="12.75" spans="2:17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="72" customFormat="1" ht="12.75" spans="2:17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="72" customFormat="1" ht="12.75" spans="2:17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="72" customFormat="1" ht="12.75" spans="2:17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="72" customFormat="1" ht="12.75" spans="2:17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="72" customFormat="1" ht="12.75" spans="2:17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="72" customFormat="1" ht="12.75" spans="2:17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="72" customFormat="1" ht="12.75" spans="2:17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="72" customFormat="1" ht="12.75" spans="2:1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="72" customFormat="1" ht="12.75" spans="2:17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="72" customFormat="1" ht="12.75" spans="2:17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="72" customFormat="1" ht="12.75" spans="2:17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="72" customFormat="1" ht="12.75" spans="2:1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="72" customFormat="1" ht="12.75" spans="2:17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="72" customFormat="1" ht="12.75" spans="2:17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="72" customFormat="1" ht="12.75" spans="2:17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="72" customFormat="1" ht="12.75" spans="2:17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="72" customFormat="1" ht="12.75" spans="2:17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="72" customFormat="1" ht="12.75" spans="2:17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="72" customFormat="1" ht="12.75" spans="2:17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="72" customFormat="1" ht="12.75" spans="2:17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="72" customFormat="1" ht="12.75" spans="2:17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="72" customFormat="1" ht="12.75" spans="2:17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="72" customFormat="1" ht="12.75" spans="2:17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="72" customFormat="1" ht="12.75" spans="2:17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="72" customFormat="1" ht="12.75" spans="2:17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="72" customFormat="1" ht="12.75" spans="2:17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="72" customFormat="1" ht="12.75" spans="2:17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</sheetData>
  <mergeCells count="2">
    <mergeCell ref="A2:Q2"/>
    <mergeCell ref="P3:Q3"/>
  </mergeCells>
  <pageMargins left="0.554861111111111" right="0.554861111111111" top="0.590277777777778" bottom="0.590277777777778" header="0.5" footer="0.5"/>
  <pageSetup paperSize="9" firstPageNumber="150" orientation="landscape" useFirstPageNumber="1" horizontalDpi="600"/>
  <headerFooter>
    <oddFooter>&amp;C&amp;"Times New Roman"&amp;12—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Zeros="0" workbookViewId="0">
      <selection activeCell="E3" sqref="E3"/>
    </sheetView>
  </sheetViews>
  <sheetFormatPr defaultColWidth="9" defaultRowHeight="15" outlineLevelCol="4"/>
  <cols>
    <col min="1" max="1" width="12.8833333333333" style="42" customWidth="1"/>
    <col min="2" max="2" width="35.3833333333333" style="42" customWidth="1"/>
    <col min="3" max="5" width="12.5" style="46" customWidth="1"/>
    <col min="6" max="16384" width="9" style="42"/>
  </cols>
  <sheetData>
    <row r="1" s="42" customFormat="1" ht="21" customHeight="1" spans="1:5">
      <c r="A1" s="47" t="s">
        <v>351</v>
      </c>
      <c r="C1" s="46"/>
      <c r="D1" s="46"/>
      <c r="E1" s="46"/>
    </row>
    <row r="2" s="42" customFormat="1" ht="23.25" spans="1:5">
      <c r="A2" s="48" t="s">
        <v>352</v>
      </c>
      <c r="B2" s="48"/>
      <c r="C2" s="48"/>
      <c r="D2" s="48"/>
      <c r="E2" s="48"/>
    </row>
    <row r="3" s="43" customFormat="1" spans="1:5">
      <c r="A3" s="49"/>
      <c r="B3" s="50"/>
      <c r="C3" s="51"/>
      <c r="D3" s="51"/>
      <c r="E3" s="52" t="s">
        <v>353</v>
      </c>
    </row>
    <row r="4" s="43" customFormat="1" ht="22" customHeight="1" spans="1:5">
      <c r="A4" s="53" t="s">
        <v>354</v>
      </c>
      <c r="B4" s="53"/>
      <c r="C4" s="54" t="s">
        <v>355</v>
      </c>
      <c r="D4" s="55"/>
      <c r="E4" s="56"/>
    </row>
    <row r="5" s="43" customFormat="1" ht="22" customHeight="1" spans="1:5">
      <c r="A5" s="57" t="s">
        <v>118</v>
      </c>
      <c r="B5" s="57" t="s">
        <v>119</v>
      </c>
      <c r="C5" s="57" t="s">
        <v>356</v>
      </c>
      <c r="D5" s="57" t="s">
        <v>357</v>
      </c>
      <c r="E5" s="57" t="s">
        <v>358</v>
      </c>
    </row>
    <row r="6" s="44" customFormat="1" ht="22" customHeight="1" spans="1:5">
      <c r="A6" s="58"/>
      <c r="B6" s="59" t="s">
        <v>359</v>
      </c>
      <c r="C6" s="59">
        <f>D6+E6</f>
        <v>2023</v>
      </c>
      <c r="D6" s="59">
        <f>D7+D12+D23+D27</f>
        <v>1921</v>
      </c>
      <c r="E6" s="59">
        <f>E7+E12+E23+E27</f>
        <v>102</v>
      </c>
    </row>
    <row r="7" s="43" customFormat="1" ht="22" customHeight="1" spans="1:5">
      <c r="A7" s="58">
        <v>501</v>
      </c>
      <c r="B7" s="58" t="s">
        <v>360</v>
      </c>
      <c r="C7" s="59">
        <f>D7+E7</f>
        <v>616</v>
      </c>
      <c r="D7" s="59">
        <f>SUM(D8:D11)</f>
        <v>616</v>
      </c>
      <c r="E7" s="59"/>
    </row>
    <row r="8" s="43" customFormat="1" ht="22" customHeight="1" spans="1:5">
      <c r="A8" s="60">
        <v>50101</v>
      </c>
      <c r="B8" s="61" t="s">
        <v>361</v>
      </c>
      <c r="C8" s="62"/>
      <c r="D8" s="62">
        <v>418</v>
      </c>
      <c r="E8" s="62">
        <v>35</v>
      </c>
    </row>
    <row r="9" s="43" customFormat="1" ht="22" customHeight="1" spans="1:5">
      <c r="A9" s="60">
        <v>50102</v>
      </c>
      <c r="B9" s="61" t="s">
        <v>362</v>
      </c>
      <c r="C9" s="62"/>
      <c r="D9" s="62">
        <v>144</v>
      </c>
      <c r="E9" s="62"/>
    </row>
    <row r="10" s="43" customFormat="1" ht="22" customHeight="1" spans="1:5">
      <c r="A10" s="60">
        <v>50103</v>
      </c>
      <c r="B10" s="61" t="s">
        <v>363</v>
      </c>
      <c r="C10" s="62"/>
      <c r="D10" s="62">
        <v>54</v>
      </c>
      <c r="E10" s="62"/>
    </row>
    <row r="11" s="43" customFormat="1" ht="22" customHeight="1" spans="1:5">
      <c r="A11" s="60">
        <v>50199</v>
      </c>
      <c r="B11" s="61" t="s">
        <v>364</v>
      </c>
      <c r="C11" s="62"/>
      <c r="D11" s="62"/>
      <c r="E11" s="62"/>
    </row>
    <row r="12" s="43" customFormat="1" ht="22" customHeight="1" spans="1:5">
      <c r="A12" s="58">
        <v>502</v>
      </c>
      <c r="B12" s="58" t="s">
        <v>365</v>
      </c>
      <c r="C12" s="59">
        <f>D12+E12</f>
        <v>88</v>
      </c>
      <c r="D12" s="59"/>
      <c r="E12" s="59">
        <f>SUM(E13:E22)</f>
        <v>88</v>
      </c>
    </row>
    <row r="13" s="43" customFormat="1" ht="22" customHeight="1" spans="1:5">
      <c r="A13" s="60">
        <v>50201</v>
      </c>
      <c r="B13" s="61" t="s">
        <v>366</v>
      </c>
      <c r="C13" s="62"/>
      <c r="D13" s="62"/>
      <c r="E13" s="62">
        <v>88</v>
      </c>
    </row>
    <row r="14" s="43" customFormat="1" ht="22" customHeight="1" spans="1:5">
      <c r="A14" s="60">
        <v>50202</v>
      </c>
      <c r="B14" s="61" t="s">
        <v>367</v>
      </c>
      <c r="C14" s="63"/>
      <c r="D14" s="63"/>
      <c r="E14" s="63"/>
    </row>
    <row r="15" s="43" customFormat="1" ht="22" customHeight="1" spans="1:5">
      <c r="A15" s="60">
        <v>50203</v>
      </c>
      <c r="B15" s="61" t="s">
        <v>368</v>
      </c>
      <c r="C15" s="63"/>
      <c r="D15" s="63"/>
      <c r="E15" s="63"/>
    </row>
    <row r="16" s="43" customFormat="1" ht="22" customHeight="1" spans="1:5">
      <c r="A16" s="60">
        <v>50204</v>
      </c>
      <c r="B16" s="61" t="s">
        <v>369</v>
      </c>
      <c r="C16" s="63"/>
      <c r="D16" s="63"/>
      <c r="E16" s="63"/>
    </row>
    <row r="17" s="43" customFormat="1" ht="22" customHeight="1" spans="1:5">
      <c r="A17" s="60">
        <v>50205</v>
      </c>
      <c r="B17" s="61" t="s">
        <v>370</v>
      </c>
      <c r="C17" s="63"/>
      <c r="D17" s="63"/>
      <c r="E17" s="63"/>
    </row>
    <row r="18" s="43" customFormat="1" ht="22" customHeight="1" spans="1:5">
      <c r="A18" s="60">
        <v>50206</v>
      </c>
      <c r="B18" s="61" t="s">
        <v>371</v>
      </c>
      <c r="C18" s="63"/>
      <c r="D18" s="63"/>
      <c r="E18" s="63"/>
    </row>
    <row r="19" s="43" customFormat="1" ht="22" customHeight="1" spans="1:5">
      <c r="A19" s="60">
        <v>50207</v>
      </c>
      <c r="B19" s="61" t="s">
        <v>372</v>
      </c>
      <c r="C19" s="63"/>
      <c r="D19" s="63"/>
      <c r="E19" s="63"/>
    </row>
    <row r="20" s="43" customFormat="1" ht="22" customHeight="1" spans="1:5">
      <c r="A20" s="60">
        <v>50208</v>
      </c>
      <c r="B20" s="61" t="s">
        <v>373</v>
      </c>
      <c r="C20" s="63"/>
      <c r="D20" s="63"/>
      <c r="E20" s="63"/>
    </row>
    <row r="21" s="43" customFormat="1" ht="22" customHeight="1" spans="1:5">
      <c r="A21" s="60">
        <v>50209</v>
      </c>
      <c r="B21" s="61" t="s">
        <v>374</v>
      </c>
      <c r="C21" s="63"/>
      <c r="D21" s="63"/>
      <c r="E21" s="63"/>
    </row>
    <row r="22" s="43" customFormat="1" ht="22" customHeight="1" spans="1:5">
      <c r="A22" s="60">
        <v>50299</v>
      </c>
      <c r="B22" s="61" t="s">
        <v>375</v>
      </c>
      <c r="C22" s="63"/>
      <c r="D22" s="63"/>
      <c r="E22" s="63"/>
    </row>
    <row r="23" s="45" customFormat="1" ht="22" customHeight="1" spans="1:5">
      <c r="A23" s="58">
        <v>505</v>
      </c>
      <c r="B23" s="64" t="s">
        <v>317</v>
      </c>
      <c r="C23" s="59">
        <f>D23+E23</f>
        <v>1319</v>
      </c>
      <c r="D23" s="59">
        <f>SUM(D24:D26)</f>
        <v>1305</v>
      </c>
      <c r="E23" s="59">
        <f>SUM(E24:E26)</f>
        <v>14</v>
      </c>
    </row>
    <row r="24" s="43" customFormat="1" ht="22" customHeight="1" spans="1:5">
      <c r="A24" s="60">
        <v>50501</v>
      </c>
      <c r="B24" s="61" t="s">
        <v>376</v>
      </c>
      <c r="C24" s="62"/>
      <c r="D24" s="62">
        <v>1305</v>
      </c>
      <c r="E24" s="62"/>
    </row>
    <row r="25" s="43" customFormat="1" ht="22" customHeight="1" spans="1:5">
      <c r="A25" s="60">
        <v>50502</v>
      </c>
      <c r="B25" s="61" t="s">
        <v>377</v>
      </c>
      <c r="C25" s="62"/>
      <c r="D25" s="62"/>
      <c r="E25" s="62">
        <v>14</v>
      </c>
    </row>
    <row r="26" s="43" customFormat="1" ht="22" customHeight="1" spans="1:5">
      <c r="A26" s="60">
        <v>50599</v>
      </c>
      <c r="B26" s="61" t="s">
        <v>378</v>
      </c>
      <c r="C26" s="62"/>
      <c r="D26" s="62"/>
      <c r="E26" s="62"/>
    </row>
    <row r="27" s="43" customFormat="1" ht="22" customHeight="1" spans="1:5">
      <c r="A27" s="58">
        <v>509</v>
      </c>
      <c r="B27" s="58" t="s">
        <v>379</v>
      </c>
      <c r="C27" s="65">
        <f>D27+E27</f>
        <v>0</v>
      </c>
      <c r="D27" s="65">
        <f>SUM(D28:D29)</f>
        <v>0</v>
      </c>
      <c r="E27" s="65">
        <f>SUM(E28:E29)</f>
        <v>0</v>
      </c>
    </row>
    <row r="28" s="43" customFormat="1" ht="22" customHeight="1" spans="1:5">
      <c r="A28" s="60">
        <v>50901</v>
      </c>
      <c r="B28" s="61" t="s">
        <v>380</v>
      </c>
      <c r="C28" s="63"/>
      <c r="D28" s="63"/>
      <c r="E28" s="63"/>
    </row>
    <row r="29" s="43" customFormat="1" ht="22" customHeight="1" spans="1:5">
      <c r="A29" s="60">
        <v>50905</v>
      </c>
      <c r="B29" s="61" t="s">
        <v>381</v>
      </c>
      <c r="C29" s="63"/>
      <c r="D29" s="63"/>
      <c r="E29" s="63"/>
    </row>
  </sheetData>
  <mergeCells count="2">
    <mergeCell ref="A2:E2"/>
    <mergeCell ref="C4:E4"/>
  </mergeCells>
  <printOptions horizontalCentered="1"/>
  <pageMargins left="0.751388888888889" right="0.751388888888889" top="1" bottom="1" header="0.5" footer="0.5"/>
  <pageSetup paperSize="9" firstPageNumber="151" orientation="portrait" useFirstPageNumber="1" horizontalDpi="600"/>
  <headerFooter>
    <oddFooter>&amp;C&amp;"Times New Roman"&amp;12—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showZeros="0" view="pageBreakPreview" zoomScaleNormal="100" workbookViewId="0">
      <selection activeCell="D6" sqref="D6"/>
    </sheetView>
  </sheetViews>
  <sheetFormatPr defaultColWidth="9" defaultRowHeight="15.75" outlineLevelCol="3"/>
  <cols>
    <col min="1" max="1" width="16.1333333333333" style="3" customWidth="1"/>
    <col min="2" max="2" width="49" style="3" customWidth="1"/>
    <col min="3" max="3" width="10.3833333333333" style="3" customWidth="1"/>
    <col min="4" max="4" width="8.38333333333333" style="3" customWidth="1"/>
    <col min="5" max="16384" width="9" style="3"/>
  </cols>
  <sheetData>
    <row r="1" ht="18.75" spans="1:2">
      <c r="A1" s="3" t="s">
        <v>382</v>
      </c>
      <c r="B1" s="31"/>
    </row>
    <row r="2" ht="30" customHeight="1" spans="1:4">
      <c r="A2" s="7" t="s">
        <v>383</v>
      </c>
      <c r="B2" s="8"/>
      <c r="C2" s="8"/>
      <c r="D2" s="8"/>
    </row>
    <row r="3" s="9" customFormat="1" ht="18" customHeight="1" spans="2:4">
      <c r="B3" s="32"/>
      <c r="C3" s="33" t="s">
        <v>384</v>
      </c>
      <c r="D3" s="33"/>
    </row>
    <row r="4" s="1" customFormat="1" ht="22" customHeight="1" spans="1:4">
      <c r="A4" s="11" t="s">
        <v>3</v>
      </c>
      <c r="B4" s="11" t="s">
        <v>385</v>
      </c>
      <c r="C4" s="12" t="s">
        <v>5</v>
      </c>
      <c r="D4" s="12" t="s">
        <v>6</v>
      </c>
    </row>
    <row r="5" s="2" customFormat="1" ht="22" customHeight="1" spans="1:4">
      <c r="A5" s="13"/>
      <c r="B5" s="34" t="s">
        <v>386</v>
      </c>
      <c r="C5" s="35">
        <f>C6+C7+C12+C15</f>
        <v>15477</v>
      </c>
      <c r="D5" s="36"/>
    </row>
    <row r="6" s="2" customFormat="1" ht="22" customHeight="1" spans="1:4">
      <c r="A6" s="13"/>
      <c r="B6" s="17" t="s">
        <v>387</v>
      </c>
      <c r="C6" s="37"/>
      <c r="D6" s="36"/>
    </row>
    <row r="7" s="2" customFormat="1" ht="22" customHeight="1" spans="1:4">
      <c r="A7" s="13">
        <v>1030148</v>
      </c>
      <c r="B7" s="17" t="s">
        <v>388</v>
      </c>
      <c r="C7" s="37">
        <f>SUM(C8:C11)</f>
        <v>15447</v>
      </c>
      <c r="D7" s="36"/>
    </row>
    <row r="8" s="2" customFormat="1" ht="22" customHeight="1" spans="1:4">
      <c r="A8" s="13">
        <v>103014801</v>
      </c>
      <c r="B8" s="27" t="s">
        <v>389</v>
      </c>
      <c r="C8" s="37">
        <v>15447</v>
      </c>
      <c r="D8" s="36"/>
    </row>
    <row r="9" s="2" customFormat="1" ht="22" customHeight="1" spans="1:4">
      <c r="A9" s="13">
        <v>103014802</v>
      </c>
      <c r="B9" s="27" t="s">
        <v>390</v>
      </c>
      <c r="C9" s="37"/>
      <c r="D9" s="36"/>
    </row>
    <row r="10" s="2" customFormat="1" ht="22" customHeight="1" spans="1:4">
      <c r="A10" s="13">
        <v>103014898</v>
      </c>
      <c r="B10" s="27" t="s">
        <v>391</v>
      </c>
      <c r="C10" s="37"/>
      <c r="D10" s="36"/>
    </row>
    <row r="11" s="2" customFormat="1" ht="22" customHeight="1" spans="1:4">
      <c r="A11" s="13">
        <v>103014899</v>
      </c>
      <c r="B11" s="27" t="s">
        <v>392</v>
      </c>
      <c r="C11" s="37"/>
      <c r="D11" s="36"/>
    </row>
    <row r="12" s="2" customFormat="1" ht="22" customHeight="1" spans="1:4">
      <c r="A12" s="13">
        <v>1030180</v>
      </c>
      <c r="B12" s="17" t="s">
        <v>393</v>
      </c>
      <c r="C12" s="37"/>
      <c r="D12" s="36"/>
    </row>
    <row r="13" s="2" customFormat="1" ht="22" customHeight="1" spans="1:4">
      <c r="A13" s="13">
        <v>103018003</v>
      </c>
      <c r="B13" s="27" t="s">
        <v>394</v>
      </c>
      <c r="C13" s="37"/>
      <c r="D13" s="36"/>
    </row>
    <row r="14" s="2" customFormat="1" ht="22" customHeight="1" spans="1:4">
      <c r="A14" s="13">
        <v>103018004</v>
      </c>
      <c r="B14" s="26" t="s">
        <v>395</v>
      </c>
      <c r="C14" s="37"/>
      <c r="D14" s="36"/>
    </row>
    <row r="15" s="2" customFormat="1" ht="22" customHeight="1" spans="1:4">
      <c r="A15" s="13">
        <v>1030156</v>
      </c>
      <c r="B15" s="17" t="s">
        <v>396</v>
      </c>
      <c r="C15" s="37">
        <v>30</v>
      </c>
      <c r="D15" s="36"/>
    </row>
    <row r="16" s="2" customFormat="1" ht="22" customHeight="1" spans="1:4">
      <c r="A16" s="13">
        <v>1300178</v>
      </c>
      <c r="B16" s="17" t="s">
        <v>397</v>
      </c>
      <c r="C16" s="37"/>
      <c r="D16" s="36"/>
    </row>
    <row r="17" s="2" customFormat="1" ht="22" customHeight="1" spans="1:4">
      <c r="A17" s="13">
        <v>1030199</v>
      </c>
      <c r="B17" s="17" t="s">
        <v>398</v>
      </c>
      <c r="C17" s="37"/>
      <c r="D17" s="36"/>
    </row>
    <row r="18" s="2" customFormat="1" ht="22" customHeight="1" spans="1:4">
      <c r="A18" s="13">
        <v>1031099</v>
      </c>
      <c r="B18" s="38" t="s">
        <v>399</v>
      </c>
      <c r="C18" s="37"/>
      <c r="D18" s="36"/>
    </row>
    <row r="19" s="2" customFormat="1" ht="33" customHeight="1" spans="1:4">
      <c r="A19" s="13">
        <v>103109998</v>
      </c>
      <c r="B19" s="38" t="s">
        <v>400</v>
      </c>
      <c r="C19" s="37"/>
      <c r="D19" s="36"/>
    </row>
    <row r="20" s="2" customFormat="1" ht="22" customHeight="1" spans="1:4">
      <c r="A20" s="13"/>
      <c r="B20" s="34" t="s">
        <v>401</v>
      </c>
      <c r="C20" s="35"/>
      <c r="D20" s="36"/>
    </row>
    <row r="21" s="2" customFormat="1" ht="22" customHeight="1" spans="1:4">
      <c r="A21" s="13">
        <v>11004</v>
      </c>
      <c r="B21" s="27" t="s">
        <v>402</v>
      </c>
      <c r="C21" s="37"/>
      <c r="D21" s="36"/>
    </row>
    <row r="22" s="2" customFormat="1" ht="22" customHeight="1" spans="1:4">
      <c r="A22" s="13">
        <v>1100404</v>
      </c>
      <c r="B22" s="27" t="s">
        <v>403</v>
      </c>
      <c r="C22" s="37"/>
      <c r="D22" s="36"/>
    </row>
    <row r="23" s="2" customFormat="1" ht="22" customHeight="1" spans="1:4">
      <c r="A23" s="13">
        <v>1100405</v>
      </c>
      <c r="B23" s="39" t="s">
        <v>404</v>
      </c>
      <c r="C23" s="40"/>
      <c r="D23" s="36"/>
    </row>
    <row r="24" s="2" customFormat="1" ht="22" customHeight="1" spans="1:4">
      <c r="A24" s="13">
        <v>1100406</v>
      </c>
      <c r="B24" s="39" t="s">
        <v>405</v>
      </c>
      <c r="C24" s="40"/>
      <c r="D24" s="36"/>
    </row>
    <row r="25" s="2" customFormat="1" ht="22" customHeight="1" spans="1:4">
      <c r="A25" s="13">
        <v>1100407</v>
      </c>
      <c r="B25" s="39" t="s">
        <v>406</v>
      </c>
      <c r="C25" s="40"/>
      <c r="D25" s="36"/>
    </row>
    <row r="26" s="2" customFormat="1" ht="22" customHeight="1" spans="1:4">
      <c r="A26" s="13">
        <v>1100408</v>
      </c>
      <c r="B26" s="39" t="s">
        <v>407</v>
      </c>
      <c r="C26" s="40"/>
      <c r="D26" s="36"/>
    </row>
    <row r="27" s="2" customFormat="1" ht="22" customHeight="1" spans="1:4">
      <c r="A27" s="13">
        <v>1100409</v>
      </c>
      <c r="B27" s="39" t="s">
        <v>408</v>
      </c>
      <c r="C27" s="40"/>
      <c r="D27" s="36"/>
    </row>
    <row r="28" s="2" customFormat="1" ht="22" customHeight="1" spans="1:4">
      <c r="A28" s="13">
        <v>1100410</v>
      </c>
      <c r="B28" s="41" t="s">
        <v>409</v>
      </c>
      <c r="C28" s="40"/>
      <c r="D28" s="36"/>
    </row>
    <row r="29" s="2" customFormat="1" ht="22" customHeight="1" spans="1:4">
      <c r="A29" s="13">
        <v>1100411</v>
      </c>
      <c r="B29" s="39" t="s">
        <v>410</v>
      </c>
      <c r="C29" s="40"/>
      <c r="D29" s="36"/>
    </row>
    <row r="30" s="2" customFormat="1" ht="22" customHeight="1" spans="1:4">
      <c r="A30" s="13">
        <v>1100499</v>
      </c>
      <c r="B30" s="39" t="s">
        <v>411</v>
      </c>
      <c r="C30" s="40"/>
      <c r="D30" s="36"/>
    </row>
    <row r="31" s="2" customFormat="1" ht="22" customHeight="1" spans="1:4">
      <c r="A31" s="13">
        <v>11006</v>
      </c>
      <c r="B31" s="29" t="s">
        <v>412</v>
      </c>
      <c r="C31" s="37"/>
      <c r="D31" s="36"/>
    </row>
    <row r="32" s="2" customFormat="1" ht="22" customHeight="1" spans="1:4">
      <c r="A32" s="13">
        <v>11008</v>
      </c>
      <c r="B32" s="29" t="s">
        <v>413</v>
      </c>
      <c r="C32" s="37"/>
      <c r="D32" s="36"/>
    </row>
    <row r="33" s="2" customFormat="1" ht="22" customHeight="1" spans="1:4">
      <c r="A33" s="13">
        <v>1100802</v>
      </c>
      <c r="B33" s="27" t="s">
        <v>414</v>
      </c>
      <c r="C33" s="37"/>
      <c r="D33" s="36"/>
    </row>
    <row r="34" s="2" customFormat="1" ht="22" customHeight="1" spans="1:4">
      <c r="A34" s="13">
        <v>11009</v>
      </c>
      <c r="B34" s="29" t="s">
        <v>415</v>
      </c>
      <c r="C34" s="37"/>
      <c r="D34" s="36"/>
    </row>
    <row r="35" s="2" customFormat="1" ht="22" customHeight="1" spans="1:4">
      <c r="A35" s="13">
        <v>11011</v>
      </c>
      <c r="B35" s="29" t="s">
        <v>416</v>
      </c>
      <c r="C35" s="37"/>
      <c r="D35" s="36"/>
    </row>
    <row r="36" s="2" customFormat="1" ht="22" customHeight="1" spans="1:4">
      <c r="A36" s="13">
        <v>1101102</v>
      </c>
      <c r="B36" s="29" t="s">
        <v>417</v>
      </c>
      <c r="C36" s="37"/>
      <c r="D36" s="36"/>
    </row>
    <row r="37" s="2" customFormat="1" ht="22" customHeight="1" spans="1:4">
      <c r="A37" s="13">
        <v>110110211</v>
      </c>
      <c r="B37" s="22" t="s">
        <v>418</v>
      </c>
      <c r="C37" s="37"/>
      <c r="D37" s="36"/>
    </row>
    <row r="38" s="2" customFormat="1" ht="22" customHeight="1" spans="1:4">
      <c r="A38" s="13">
        <v>110110231</v>
      </c>
      <c r="B38" s="22" t="s">
        <v>419</v>
      </c>
      <c r="C38" s="37"/>
      <c r="D38" s="36"/>
    </row>
    <row r="39" s="2" customFormat="1" ht="22" customHeight="1" spans="1:4">
      <c r="A39" s="13">
        <v>110110233</v>
      </c>
      <c r="B39" s="25" t="s">
        <v>420</v>
      </c>
      <c r="C39" s="37"/>
      <c r="D39" s="36"/>
    </row>
    <row r="40" s="2" customFormat="1" ht="22" customHeight="1" spans="1:4">
      <c r="A40" s="13">
        <v>110110298</v>
      </c>
      <c r="B40" s="25" t="s">
        <v>421</v>
      </c>
      <c r="C40" s="37"/>
      <c r="D40" s="36"/>
    </row>
    <row r="41" s="2" customFormat="1" ht="22" customHeight="1" spans="1:4">
      <c r="A41" s="13">
        <v>110110299</v>
      </c>
      <c r="B41" s="25" t="s">
        <v>422</v>
      </c>
      <c r="C41" s="37"/>
      <c r="D41" s="36"/>
    </row>
    <row r="42" s="2" customFormat="1" ht="22" customHeight="1" spans="1:4">
      <c r="A42" s="13"/>
      <c r="B42" s="14" t="s">
        <v>423</v>
      </c>
      <c r="C42" s="35">
        <v>15477</v>
      </c>
      <c r="D42" s="36"/>
    </row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mergeCells count="2">
    <mergeCell ref="A2:D2"/>
    <mergeCell ref="C3:D3"/>
  </mergeCells>
  <printOptions horizontalCentered="1"/>
  <pageMargins left="0.786805555555556" right="0.786805555555556" top="0.944444444444444" bottom="0.747916666666667" header="0.314583333333333" footer="0.511805555555556"/>
  <pageSetup paperSize="9" firstPageNumber="152" orientation="portrait" useFirstPageNumber="1" horizontalDpi="600"/>
  <headerFooter>
    <oddFooter>&amp;C&amp;"Times New Roman"&amp;12—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showZeros="0" tabSelected="1" view="pageBreakPreview" zoomScaleNormal="100" workbookViewId="0">
      <selection activeCell="B10" sqref="B10"/>
    </sheetView>
  </sheetViews>
  <sheetFormatPr defaultColWidth="9" defaultRowHeight="15.75" outlineLevelCol="3"/>
  <cols>
    <col min="1" max="1" width="11" style="3" customWidth="1"/>
    <col min="2" max="2" width="56.25" style="3" customWidth="1"/>
    <col min="3" max="3" width="10.75" style="4" customWidth="1"/>
    <col min="4" max="4" width="8.75" style="5" customWidth="1"/>
    <col min="5" max="16384" width="9" style="3"/>
  </cols>
  <sheetData>
    <row r="1" ht="18" customHeight="1" spans="1:1">
      <c r="A1" s="6" t="s">
        <v>424</v>
      </c>
    </row>
    <row r="2" ht="30.75" customHeight="1" spans="1:4">
      <c r="A2" s="7" t="s">
        <v>425</v>
      </c>
      <c r="B2" s="8"/>
      <c r="C2" s="8"/>
      <c r="D2" s="8"/>
    </row>
    <row r="3" ht="12" customHeight="1" spans="2:4">
      <c r="B3" s="9"/>
      <c r="C3" s="10" t="s">
        <v>426</v>
      </c>
      <c r="D3" s="10"/>
    </row>
    <row r="4" s="1" customFormat="1" ht="22" customHeight="1" spans="1:4">
      <c r="A4" s="11" t="s">
        <v>3</v>
      </c>
      <c r="B4" s="11" t="s">
        <v>427</v>
      </c>
      <c r="C4" s="11" t="s">
        <v>5</v>
      </c>
      <c r="D4" s="12" t="s">
        <v>6</v>
      </c>
    </row>
    <row r="5" s="2" customFormat="1" ht="22" customHeight="1" spans="1:4">
      <c r="A5" s="13"/>
      <c r="B5" s="14" t="s">
        <v>428</v>
      </c>
      <c r="C5" s="15">
        <f>C11</f>
        <v>6999</v>
      </c>
      <c r="D5" s="16"/>
    </row>
    <row r="6" s="2" customFormat="1" ht="22" customHeight="1" spans="1:4">
      <c r="A6" s="13">
        <v>208</v>
      </c>
      <c r="B6" s="17" t="s">
        <v>429</v>
      </c>
      <c r="C6" s="18"/>
      <c r="D6" s="16"/>
    </row>
    <row r="7" s="2" customFormat="1" ht="22" customHeight="1" spans="1:4">
      <c r="A7" s="13">
        <v>20822</v>
      </c>
      <c r="B7" s="19" t="s">
        <v>430</v>
      </c>
      <c r="C7" s="18"/>
      <c r="D7" s="16"/>
    </row>
    <row r="8" s="2" customFormat="1" ht="22" customHeight="1" spans="1:4">
      <c r="A8" s="13">
        <v>2082201</v>
      </c>
      <c r="B8" s="20" t="s">
        <v>431</v>
      </c>
      <c r="C8" s="18"/>
      <c r="D8" s="16"/>
    </row>
    <row r="9" s="2" customFormat="1" ht="22" customHeight="1" spans="1:4">
      <c r="A9" s="13">
        <v>2082202</v>
      </c>
      <c r="B9" s="20" t="s">
        <v>432</v>
      </c>
      <c r="C9" s="18"/>
      <c r="D9" s="16"/>
    </row>
    <row r="10" s="2" customFormat="1" ht="22" customHeight="1" spans="1:4">
      <c r="A10" s="13">
        <v>2082299</v>
      </c>
      <c r="B10" s="20" t="s">
        <v>433</v>
      </c>
      <c r="C10" s="18"/>
      <c r="D10" s="16"/>
    </row>
    <row r="11" s="2" customFormat="1" ht="22" customHeight="1" spans="1:4">
      <c r="A11" s="13">
        <v>212</v>
      </c>
      <c r="B11" s="17" t="s">
        <v>434</v>
      </c>
      <c r="C11" s="18">
        <f>C12+C29</f>
        <v>6999</v>
      </c>
      <c r="D11" s="16"/>
    </row>
    <row r="12" s="2" customFormat="1" ht="22" customHeight="1" spans="1:4">
      <c r="A12" s="13">
        <v>21208</v>
      </c>
      <c r="B12" s="21" t="s">
        <v>435</v>
      </c>
      <c r="C12" s="18">
        <f>SUM(C13:C23)</f>
        <v>6969</v>
      </c>
      <c r="D12" s="16"/>
    </row>
    <row r="13" s="2" customFormat="1" ht="22" customHeight="1" spans="1:4">
      <c r="A13" s="13">
        <v>2120801</v>
      </c>
      <c r="B13" s="22" t="s">
        <v>436</v>
      </c>
      <c r="C13" s="18">
        <v>1606</v>
      </c>
      <c r="D13" s="16"/>
    </row>
    <row r="14" s="2" customFormat="1" ht="22" customHeight="1" spans="1:4">
      <c r="A14" s="13">
        <v>2120802</v>
      </c>
      <c r="B14" s="22" t="s">
        <v>437</v>
      </c>
      <c r="C14" s="18"/>
      <c r="D14" s="16"/>
    </row>
    <row r="15" s="2" customFormat="1" ht="22" customHeight="1" spans="1:4">
      <c r="A15" s="13">
        <v>2120803</v>
      </c>
      <c r="B15" s="22" t="s">
        <v>438</v>
      </c>
      <c r="C15" s="18"/>
      <c r="D15" s="16"/>
    </row>
    <row r="16" s="2" customFormat="1" ht="22" customHeight="1" spans="1:4">
      <c r="A16" s="13">
        <v>2120804</v>
      </c>
      <c r="B16" s="22" t="s">
        <v>439</v>
      </c>
      <c r="C16" s="18">
        <v>391</v>
      </c>
      <c r="D16" s="16"/>
    </row>
    <row r="17" s="2" customFormat="1" ht="22" customHeight="1" spans="1:4">
      <c r="A17" s="13">
        <v>2120805</v>
      </c>
      <c r="B17" s="22" t="s">
        <v>440</v>
      </c>
      <c r="C17" s="18">
        <v>1301</v>
      </c>
      <c r="D17" s="16"/>
    </row>
    <row r="18" s="2" customFormat="1" ht="22" customHeight="1" spans="1:4">
      <c r="A18" s="13">
        <v>2120806</v>
      </c>
      <c r="B18" s="22" t="s">
        <v>441</v>
      </c>
      <c r="C18" s="18"/>
      <c r="D18" s="16"/>
    </row>
    <row r="19" s="2" customFormat="1" ht="22" customHeight="1" spans="1:4">
      <c r="A19" s="13">
        <v>2120807</v>
      </c>
      <c r="B19" s="22" t="s">
        <v>442</v>
      </c>
      <c r="C19" s="18"/>
      <c r="D19" s="16"/>
    </row>
    <row r="20" s="2" customFormat="1" ht="22" customHeight="1" spans="1:4">
      <c r="A20" s="13">
        <v>2120810</v>
      </c>
      <c r="B20" s="22" t="s">
        <v>443</v>
      </c>
      <c r="C20" s="18"/>
      <c r="D20" s="16"/>
    </row>
    <row r="21" s="2" customFormat="1" ht="22" customHeight="1" spans="1:4">
      <c r="A21" s="13">
        <v>2120811</v>
      </c>
      <c r="B21" s="23" t="s">
        <v>444</v>
      </c>
      <c r="C21" s="18"/>
      <c r="D21" s="16"/>
    </row>
    <row r="22" s="2" customFormat="1" ht="22" customHeight="1" spans="1:4">
      <c r="A22" s="13"/>
      <c r="B22" s="22" t="s">
        <v>445</v>
      </c>
      <c r="C22" s="18">
        <v>386</v>
      </c>
      <c r="D22" s="16"/>
    </row>
    <row r="23" s="2" customFormat="1" ht="22" customHeight="1" spans="1:4">
      <c r="A23" s="13">
        <v>2120899</v>
      </c>
      <c r="B23" s="22" t="s">
        <v>446</v>
      </c>
      <c r="C23" s="18">
        <v>3285</v>
      </c>
      <c r="D23" s="16"/>
    </row>
    <row r="24" s="2" customFormat="1" ht="22" customHeight="1" spans="1:4">
      <c r="A24" s="13">
        <v>21210</v>
      </c>
      <c r="B24" s="22" t="s">
        <v>447</v>
      </c>
      <c r="C24" s="18"/>
      <c r="D24" s="16"/>
    </row>
    <row r="25" s="2" customFormat="1" ht="22" customHeight="1" spans="1:4">
      <c r="A25" s="13">
        <v>2121001</v>
      </c>
      <c r="B25" s="22" t="s">
        <v>436</v>
      </c>
      <c r="C25" s="18"/>
      <c r="D25" s="16"/>
    </row>
    <row r="26" s="2" customFormat="1" ht="22" customHeight="1" spans="1:4">
      <c r="A26" s="13">
        <v>2121002</v>
      </c>
      <c r="B26" s="22" t="s">
        <v>437</v>
      </c>
      <c r="C26" s="18"/>
      <c r="D26" s="16"/>
    </row>
    <row r="27" s="2" customFormat="1" ht="22" customHeight="1" spans="1:4">
      <c r="A27" s="13">
        <v>2121099</v>
      </c>
      <c r="B27" s="22" t="s">
        <v>448</v>
      </c>
      <c r="C27" s="18"/>
      <c r="D27" s="16"/>
    </row>
    <row r="28" s="2" customFormat="1" ht="22" customHeight="1" spans="1:4">
      <c r="A28" s="13">
        <v>21211</v>
      </c>
      <c r="B28" s="21" t="s">
        <v>449</v>
      </c>
      <c r="C28" s="18"/>
      <c r="D28" s="16"/>
    </row>
    <row r="29" s="2" customFormat="1" ht="22" customHeight="1" spans="1:4">
      <c r="A29" s="13">
        <v>21213</v>
      </c>
      <c r="B29" s="21" t="s">
        <v>450</v>
      </c>
      <c r="C29" s="18">
        <f>SUM(C30:C32)</f>
        <v>30</v>
      </c>
      <c r="D29" s="16"/>
    </row>
    <row r="30" s="2" customFormat="1" ht="22" customHeight="1" spans="1:4">
      <c r="A30" s="13">
        <v>2121301</v>
      </c>
      <c r="B30" s="22" t="s">
        <v>451</v>
      </c>
      <c r="C30" s="18"/>
      <c r="D30" s="16"/>
    </row>
    <row r="31" s="2" customFormat="1" ht="22" customHeight="1" spans="1:4">
      <c r="A31" s="13">
        <v>2121302</v>
      </c>
      <c r="B31" s="22" t="s">
        <v>452</v>
      </c>
      <c r="C31" s="18">
        <v>30</v>
      </c>
      <c r="D31" s="16"/>
    </row>
    <row r="32" s="2" customFormat="1" ht="22" customHeight="1" spans="1:4">
      <c r="A32" s="13">
        <v>2121399</v>
      </c>
      <c r="B32" s="22" t="s">
        <v>453</v>
      </c>
      <c r="C32" s="18"/>
      <c r="D32" s="16"/>
    </row>
    <row r="33" s="2" customFormat="1" ht="22" customHeight="1" spans="1:4">
      <c r="A33" s="13">
        <v>21214</v>
      </c>
      <c r="B33" s="21" t="s">
        <v>454</v>
      </c>
      <c r="C33" s="18"/>
      <c r="D33" s="16"/>
    </row>
    <row r="34" s="2" customFormat="1" ht="22" customHeight="1" spans="1:4">
      <c r="A34" s="13">
        <v>2121401</v>
      </c>
      <c r="B34" s="22" t="s">
        <v>455</v>
      </c>
      <c r="C34" s="18"/>
      <c r="D34" s="16"/>
    </row>
    <row r="35" s="2" customFormat="1" ht="22" customHeight="1" spans="1:4">
      <c r="A35" s="13">
        <v>2121499</v>
      </c>
      <c r="B35" s="20" t="s">
        <v>456</v>
      </c>
      <c r="C35" s="18"/>
      <c r="D35" s="16"/>
    </row>
    <row r="36" s="2" customFormat="1" ht="22" customHeight="1" spans="1:4">
      <c r="A36" s="13">
        <v>21216</v>
      </c>
      <c r="B36" s="24" t="s">
        <v>457</v>
      </c>
      <c r="C36" s="18"/>
      <c r="D36" s="16"/>
    </row>
    <row r="37" s="2" customFormat="1" ht="22" customHeight="1" spans="1:4">
      <c r="A37" s="13">
        <v>2121699</v>
      </c>
      <c r="B37" s="24" t="s">
        <v>458</v>
      </c>
      <c r="C37" s="18"/>
      <c r="D37" s="16"/>
    </row>
    <row r="38" s="2" customFormat="1" ht="22" customHeight="1" spans="1:4">
      <c r="A38" s="13">
        <v>214</v>
      </c>
      <c r="B38" s="24" t="s">
        <v>459</v>
      </c>
      <c r="C38" s="18"/>
      <c r="D38" s="16"/>
    </row>
    <row r="39" s="2" customFormat="1" ht="22" customHeight="1" spans="1:4">
      <c r="A39" s="13">
        <v>21462</v>
      </c>
      <c r="B39" s="13" t="s">
        <v>460</v>
      </c>
      <c r="C39" s="18"/>
      <c r="D39" s="16"/>
    </row>
    <row r="40" s="2" customFormat="1" ht="22" customHeight="1" spans="1:4">
      <c r="A40" s="13">
        <v>2146299</v>
      </c>
      <c r="B40" s="22" t="s">
        <v>461</v>
      </c>
      <c r="C40" s="18"/>
      <c r="D40" s="16"/>
    </row>
    <row r="41" s="2" customFormat="1" ht="22" customHeight="1" spans="1:4">
      <c r="A41" s="13">
        <v>215</v>
      </c>
      <c r="B41" s="20" t="s">
        <v>462</v>
      </c>
      <c r="C41" s="18"/>
      <c r="D41" s="16"/>
    </row>
    <row r="42" s="2" customFormat="1" ht="22" customHeight="1" spans="1:4">
      <c r="A42" s="13">
        <v>21562</v>
      </c>
      <c r="B42" s="13" t="s">
        <v>463</v>
      </c>
      <c r="C42" s="18"/>
      <c r="D42" s="16"/>
    </row>
    <row r="43" s="2" customFormat="1" ht="22" customHeight="1" spans="1:4">
      <c r="A43" s="13">
        <v>2156202</v>
      </c>
      <c r="B43" s="22" t="s">
        <v>464</v>
      </c>
      <c r="C43" s="18"/>
      <c r="D43" s="16"/>
    </row>
    <row r="44" s="2" customFormat="1" ht="22" customHeight="1" spans="1:4">
      <c r="A44" s="13">
        <v>216</v>
      </c>
      <c r="B44" s="24" t="s">
        <v>465</v>
      </c>
      <c r="C44" s="18"/>
      <c r="D44" s="16"/>
    </row>
    <row r="45" s="2" customFormat="1" ht="22" customHeight="1" spans="1:4">
      <c r="A45" s="13">
        <v>21660</v>
      </c>
      <c r="B45" s="13" t="s">
        <v>466</v>
      </c>
      <c r="C45" s="18"/>
      <c r="D45" s="16"/>
    </row>
    <row r="46" s="2" customFormat="1" ht="22" customHeight="1" spans="1:4">
      <c r="A46" s="13">
        <v>2166004</v>
      </c>
      <c r="B46" s="22" t="s">
        <v>467</v>
      </c>
      <c r="C46" s="18"/>
      <c r="D46" s="16"/>
    </row>
    <row r="47" s="2" customFormat="1" ht="22" customHeight="1" spans="1:4">
      <c r="A47" s="13">
        <v>229</v>
      </c>
      <c r="B47" s="24" t="s">
        <v>468</v>
      </c>
      <c r="C47" s="18"/>
      <c r="D47" s="16"/>
    </row>
    <row r="48" s="2" customFormat="1" ht="22" customHeight="1" spans="1:4">
      <c r="A48" s="13">
        <v>22904</v>
      </c>
      <c r="B48" s="19" t="s">
        <v>469</v>
      </c>
      <c r="C48" s="18"/>
      <c r="D48" s="16"/>
    </row>
    <row r="49" s="2" customFormat="1" ht="22" customHeight="1" spans="1:4">
      <c r="A49" s="13">
        <v>2290401</v>
      </c>
      <c r="B49" s="20" t="s">
        <v>470</v>
      </c>
      <c r="C49" s="18"/>
      <c r="D49" s="16"/>
    </row>
    <row r="50" s="2" customFormat="1" ht="22" customHeight="1" spans="1:4">
      <c r="A50" s="13">
        <v>2290402</v>
      </c>
      <c r="B50" s="24" t="s">
        <v>471</v>
      </c>
      <c r="C50" s="18"/>
      <c r="D50" s="16"/>
    </row>
    <row r="51" s="2" customFormat="1" ht="22" customHeight="1" spans="1:4">
      <c r="A51" s="13">
        <v>22960</v>
      </c>
      <c r="B51" s="13" t="s">
        <v>472</v>
      </c>
      <c r="C51" s="18"/>
      <c r="D51" s="16"/>
    </row>
    <row r="52" s="2" customFormat="1" ht="22" customHeight="1" spans="1:4">
      <c r="A52" s="13">
        <v>2296002</v>
      </c>
      <c r="B52" s="23" t="s">
        <v>473</v>
      </c>
      <c r="C52" s="18"/>
      <c r="D52" s="16"/>
    </row>
    <row r="53" s="2" customFormat="1" ht="22" customHeight="1" spans="1:4">
      <c r="A53" s="13">
        <v>2296003</v>
      </c>
      <c r="B53" s="22" t="s">
        <v>474</v>
      </c>
      <c r="C53" s="18"/>
      <c r="D53" s="16"/>
    </row>
    <row r="54" s="2" customFormat="1" ht="22" customHeight="1" spans="1:4">
      <c r="A54" s="13">
        <v>2296005</v>
      </c>
      <c r="B54" s="22" t="s">
        <v>475</v>
      </c>
      <c r="C54" s="18"/>
      <c r="D54" s="16"/>
    </row>
    <row r="55" s="2" customFormat="1" ht="22" customHeight="1" spans="1:4">
      <c r="A55" s="13">
        <v>2296006</v>
      </c>
      <c r="B55" s="22" t="s">
        <v>476</v>
      </c>
      <c r="C55" s="18"/>
      <c r="D55" s="16"/>
    </row>
    <row r="56" s="2" customFormat="1" ht="22" customHeight="1" spans="1:4">
      <c r="A56" s="13">
        <v>2296013</v>
      </c>
      <c r="B56" s="25" t="s">
        <v>477</v>
      </c>
      <c r="C56" s="18"/>
      <c r="D56" s="16"/>
    </row>
    <row r="57" s="2" customFormat="1" ht="22" customHeight="1" spans="1:4">
      <c r="A57" s="13">
        <v>232</v>
      </c>
      <c r="B57" s="26" t="s">
        <v>478</v>
      </c>
      <c r="C57" s="18"/>
      <c r="D57" s="16"/>
    </row>
    <row r="58" s="2" customFormat="1" ht="22" customHeight="1" spans="1:4">
      <c r="A58" s="13">
        <v>23204</v>
      </c>
      <c r="B58" s="27" t="s">
        <v>479</v>
      </c>
      <c r="C58" s="18"/>
      <c r="D58" s="16"/>
    </row>
    <row r="59" s="2" customFormat="1" ht="22" customHeight="1" spans="1:4">
      <c r="A59" s="13">
        <v>2320411</v>
      </c>
      <c r="B59" s="22" t="s">
        <v>480</v>
      </c>
      <c r="C59" s="18"/>
      <c r="D59" s="16"/>
    </row>
    <row r="60" s="2" customFormat="1" ht="22" customHeight="1" spans="1:4">
      <c r="A60" s="13">
        <v>2320431</v>
      </c>
      <c r="B60" s="22" t="s">
        <v>481</v>
      </c>
      <c r="C60" s="18"/>
      <c r="D60" s="16"/>
    </row>
    <row r="61" s="2" customFormat="1" ht="22" customHeight="1" spans="1:4">
      <c r="A61" s="13">
        <v>2320433</v>
      </c>
      <c r="B61" s="22" t="s">
        <v>482</v>
      </c>
      <c r="C61" s="18"/>
      <c r="D61" s="16"/>
    </row>
    <row r="62" s="2" customFormat="1" ht="22" customHeight="1" spans="1:4">
      <c r="A62" s="13">
        <v>2320498</v>
      </c>
      <c r="B62" s="22" t="s">
        <v>483</v>
      </c>
      <c r="C62" s="18"/>
      <c r="D62" s="16"/>
    </row>
    <row r="63" s="2" customFormat="1" ht="22" customHeight="1" spans="1:4">
      <c r="A63" s="13">
        <v>233</v>
      </c>
      <c r="B63" s="26" t="s">
        <v>484</v>
      </c>
      <c r="C63" s="18"/>
      <c r="D63" s="16"/>
    </row>
    <row r="64" s="2" customFormat="1" ht="22" customHeight="1" spans="1:4">
      <c r="A64" s="13">
        <v>23304</v>
      </c>
      <c r="B64" s="27" t="s">
        <v>485</v>
      </c>
      <c r="C64" s="18"/>
      <c r="D64" s="16"/>
    </row>
    <row r="65" s="2" customFormat="1" ht="22" customHeight="1" spans="1:4">
      <c r="A65" s="13">
        <v>2330411</v>
      </c>
      <c r="B65" s="22" t="s">
        <v>486</v>
      </c>
      <c r="C65" s="18"/>
      <c r="D65" s="16"/>
    </row>
    <row r="66" s="2" customFormat="1" ht="22" customHeight="1" spans="1:4">
      <c r="A66" s="13">
        <v>2330431</v>
      </c>
      <c r="B66" s="22" t="s">
        <v>487</v>
      </c>
      <c r="C66" s="18"/>
      <c r="D66" s="16"/>
    </row>
    <row r="67" s="2" customFormat="1" ht="22" customHeight="1" spans="1:4">
      <c r="A67" s="13">
        <v>234</v>
      </c>
      <c r="B67" s="26" t="s">
        <v>488</v>
      </c>
      <c r="C67" s="18"/>
      <c r="D67" s="16"/>
    </row>
    <row r="68" s="2" customFormat="1" ht="22" customHeight="1" spans="1:4">
      <c r="A68" s="13">
        <v>23401</v>
      </c>
      <c r="B68" s="27" t="s">
        <v>489</v>
      </c>
      <c r="C68" s="18"/>
      <c r="D68" s="16"/>
    </row>
    <row r="69" s="2" customFormat="1" ht="22" customHeight="1" spans="1:4">
      <c r="A69" s="13">
        <v>2340101</v>
      </c>
      <c r="B69" s="25" t="s">
        <v>490</v>
      </c>
      <c r="C69" s="18"/>
      <c r="D69" s="16"/>
    </row>
    <row r="70" s="2" customFormat="1" ht="22" customHeight="1" spans="1:4">
      <c r="A70" s="13">
        <v>2340102</v>
      </c>
      <c r="B70" s="25" t="s">
        <v>491</v>
      </c>
      <c r="C70" s="18"/>
      <c r="D70" s="16"/>
    </row>
    <row r="71" s="2" customFormat="1" ht="22" customHeight="1" spans="1:4">
      <c r="A71" s="13">
        <v>2340199</v>
      </c>
      <c r="B71" s="25" t="s">
        <v>492</v>
      </c>
      <c r="C71" s="18"/>
      <c r="D71" s="16"/>
    </row>
    <row r="72" s="2" customFormat="1" ht="22" customHeight="1" spans="1:4">
      <c r="A72" s="13">
        <v>23402</v>
      </c>
      <c r="B72" s="27" t="s">
        <v>493</v>
      </c>
      <c r="C72" s="18"/>
      <c r="D72" s="16"/>
    </row>
    <row r="73" s="2" customFormat="1" ht="22" customHeight="1" spans="1:4">
      <c r="A73" s="13">
        <v>2340299</v>
      </c>
      <c r="B73" s="25" t="s">
        <v>494</v>
      </c>
      <c r="C73" s="18"/>
      <c r="D73" s="16"/>
    </row>
    <row r="74" s="2" customFormat="1" ht="22" customHeight="1" spans="1:4">
      <c r="A74" s="13"/>
      <c r="B74" s="14" t="s">
        <v>495</v>
      </c>
      <c r="C74" s="15">
        <f>C75+C82</f>
        <v>8478</v>
      </c>
      <c r="D74" s="16"/>
    </row>
    <row r="75" s="2" customFormat="1" ht="22" customHeight="1" spans="1:4">
      <c r="A75" s="13">
        <v>230</v>
      </c>
      <c r="B75" s="28" t="s">
        <v>496</v>
      </c>
      <c r="C75" s="15">
        <f>C77+C79</f>
        <v>8478</v>
      </c>
      <c r="D75" s="16"/>
    </row>
    <row r="76" s="2" customFormat="1" ht="22" customHeight="1" spans="1:4">
      <c r="A76" s="13">
        <v>23004</v>
      </c>
      <c r="B76" s="27" t="s">
        <v>497</v>
      </c>
      <c r="C76" s="18"/>
      <c r="D76" s="16"/>
    </row>
    <row r="77" s="2" customFormat="1" ht="22" customHeight="1" spans="1:4">
      <c r="A77" s="13">
        <v>23008</v>
      </c>
      <c r="B77" s="27" t="s">
        <v>498</v>
      </c>
      <c r="C77" s="18">
        <v>5885</v>
      </c>
      <c r="D77" s="16"/>
    </row>
    <row r="78" s="2" customFormat="1" ht="22" customHeight="1" spans="1:4">
      <c r="A78" s="13">
        <v>2300802</v>
      </c>
      <c r="B78" s="27" t="s">
        <v>499</v>
      </c>
      <c r="C78" s="18">
        <v>5885</v>
      </c>
      <c r="D78" s="16"/>
    </row>
    <row r="79" s="2" customFormat="1" ht="22" customHeight="1" spans="1:4">
      <c r="A79" s="13">
        <v>23009</v>
      </c>
      <c r="B79" s="27" t="s">
        <v>500</v>
      </c>
      <c r="C79" s="18">
        <v>2593</v>
      </c>
      <c r="D79" s="16"/>
    </row>
    <row r="80" s="2" customFormat="1" ht="22" customHeight="1" spans="1:4">
      <c r="A80" s="13">
        <v>2300902</v>
      </c>
      <c r="B80" s="27" t="s">
        <v>501</v>
      </c>
      <c r="C80" s="18">
        <v>2593</v>
      </c>
      <c r="D80" s="16"/>
    </row>
    <row r="81" s="2" customFormat="1" ht="22" customHeight="1" spans="1:4">
      <c r="A81" s="13">
        <v>23011</v>
      </c>
      <c r="B81" s="27" t="s">
        <v>502</v>
      </c>
      <c r="C81" s="18"/>
      <c r="D81" s="16"/>
    </row>
    <row r="82" s="2" customFormat="1" ht="22" customHeight="1" spans="1:4">
      <c r="A82" s="13">
        <v>231</v>
      </c>
      <c r="B82" s="28" t="s">
        <v>503</v>
      </c>
      <c r="C82" s="18"/>
      <c r="D82" s="16"/>
    </row>
    <row r="83" s="2" customFormat="1" ht="22" customHeight="1" spans="1:4">
      <c r="A83" s="13">
        <v>23104</v>
      </c>
      <c r="B83" s="27" t="s">
        <v>504</v>
      </c>
      <c r="C83" s="18"/>
      <c r="D83" s="16"/>
    </row>
    <row r="84" s="2" customFormat="1" ht="22" customHeight="1" spans="1:4">
      <c r="A84" s="13">
        <v>2310411</v>
      </c>
      <c r="B84" s="29" t="s">
        <v>505</v>
      </c>
      <c r="C84" s="18"/>
      <c r="D84" s="16"/>
    </row>
    <row r="85" s="2" customFormat="1" ht="22" customHeight="1" spans="1:4">
      <c r="A85" s="13">
        <v>23105</v>
      </c>
      <c r="B85" s="27" t="s">
        <v>506</v>
      </c>
      <c r="C85" s="18"/>
      <c r="D85" s="16"/>
    </row>
    <row r="86" s="2" customFormat="1" ht="22" customHeight="1" spans="1:4">
      <c r="A86" s="13"/>
      <c r="B86" s="14" t="s">
        <v>507</v>
      </c>
      <c r="C86" s="15">
        <f>C5+C74</f>
        <v>15477</v>
      </c>
      <c r="D86" s="16"/>
    </row>
    <row r="87" s="2" customFormat="1" ht="15" spans="3:4">
      <c r="C87" s="1"/>
      <c r="D87" s="30"/>
    </row>
    <row r="88" s="2" customFormat="1" ht="15" spans="3:4">
      <c r="C88" s="1"/>
      <c r="D88" s="30"/>
    </row>
    <row r="89" s="2" customFormat="1" ht="15" spans="3:4">
      <c r="C89" s="1"/>
      <c r="D89" s="30"/>
    </row>
    <row r="90" s="2" customFormat="1" ht="15" spans="3:4">
      <c r="C90" s="1"/>
      <c r="D90" s="30"/>
    </row>
    <row r="91" s="2" customFormat="1" ht="15" spans="3:4">
      <c r="C91" s="1"/>
      <c r="D91" s="30"/>
    </row>
    <row r="92" s="2" customFormat="1" ht="15" spans="3:4">
      <c r="C92" s="1"/>
      <c r="D92" s="30"/>
    </row>
    <row r="93" s="2" customFormat="1" ht="15" spans="3:4">
      <c r="C93" s="1"/>
      <c r="D93" s="30"/>
    </row>
    <row r="94" s="2" customFormat="1" ht="15" spans="3:4">
      <c r="C94" s="1"/>
      <c r="D94" s="30"/>
    </row>
    <row r="95" s="2" customFormat="1" ht="15" spans="3:4">
      <c r="C95" s="1"/>
      <c r="D95" s="30"/>
    </row>
    <row r="96" s="2" customFormat="1" ht="15" spans="3:4">
      <c r="C96" s="1"/>
      <c r="D96" s="30"/>
    </row>
    <row r="97" s="2" customFormat="1" ht="15" spans="3:4">
      <c r="C97" s="1"/>
      <c r="D97" s="30"/>
    </row>
    <row r="98" s="2" customFormat="1" ht="15" spans="3:4">
      <c r="C98" s="1"/>
      <c r="D98" s="30"/>
    </row>
  </sheetData>
  <mergeCells count="2">
    <mergeCell ref="A2:D2"/>
    <mergeCell ref="C3:D3"/>
  </mergeCells>
  <printOptions horizontalCentered="1"/>
  <pageMargins left="0.786805555555556" right="0.786805555555556" top="0.944444444444444" bottom="0.747916666666667" header="0.314583333333333" footer="0.511805555555556"/>
  <pageSetup paperSize="9" firstPageNumber="154" orientation="portrait" useFirstPageNumber="1" horizontalDpi="600"/>
  <headerFooter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56、2021年公共预算收入明细</vt:lpstr>
      <vt:lpstr>57、本级公共预算支出明细</vt:lpstr>
      <vt:lpstr>58、经济分类</vt:lpstr>
      <vt:lpstr>59、基本支出</vt:lpstr>
      <vt:lpstr>60、2021年政府基金收入明细</vt:lpstr>
      <vt:lpstr>61、2021年政府性基金支出明细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AAA鹏程图文广告印务</cp:lastModifiedBy>
  <dcterms:created xsi:type="dcterms:W3CDTF">2006-09-16T00:00:00Z</dcterms:created>
  <cp:lastPrinted>2020-01-01T06:50:00Z</cp:lastPrinted>
  <dcterms:modified xsi:type="dcterms:W3CDTF">2022-01-03T13:40:10Z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3CB095226E2D4353B3A1875CA5026877</vt:lpwstr>
  </property>
</Properties>
</file>