
<file path=[Content_Types].xml><?xml version="1.0" encoding="utf-8"?>
<Types xmlns="http://schemas.openxmlformats.org/package/2006/content-types">
  <Default Extension="vml" ContentType="application/vnd.openxmlformats-officedocument.vmlDrawing"/>
  <Default Extension="xml" ContentType="application/xml"/>
  <Default Extension="wmf" ContentType="image/x-wmf"/>
  <Default Extension="png" ContentType="image/png"/>
  <Default Extension="jpeg" ContentType="image/jpeg"/>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threadedComments/threadedComment1.xml" ContentType="application/vnd.ms-excel.threadedcomments+xml"/>
  <Override PartName="/xl/worksheets/sheet2.xml" ContentType="application/vnd.openxmlformats-officedocument.spreadsheetml.worksheet+xml"/>
  <Override PartName="/xl/sharedStrings.xml" ContentType="application/vnd.openxmlformats-officedocument.spreadsheetml.sharedStrings+xml"/>
  <Override PartName="/xl/worksheets/sheet1.xml" ContentType="application/vnd.openxmlformats-officedocument.spreadsheetml.worksheet+xml"/>
  <Override PartName="/xl/threadedComments/threadedComment2.xml" ContentType="application/vnd.ms-excel.threadedcomments+xml"/>
  <Override PartName="/xl/comments2.xml" ContentType="application/vnd.openxmlformats-officedocument.spreadsheetml.comments+xml"/>
  <Override PartName="/xl/worksheets/sheet3.xml" ContentType="application/vnd.openxmlformats-officedocument.spreadsheetml.worksheet+xml"/>
  <Override PartName="/xl/worksheets/sheet4.xml" ContentType="application/vnd.openxmlformats-officedocument.spreadsheetml.worksheet+xml"/>
  <Override PartName="/xl/comments4.xml" ContentType="application/vnd.openxmlformats-officedocument.spreadsheetml.comments+xml"/>
  <Override PartName="/xl/comments3.xml" ContentType="application/vnd.openxmlformats-officedocument.spreadsheetml.comments+xml"/>
  <Override PartName="/xl/worksheets/sheet24.xml" ContentType="application/vnd.openxmlformats-officedocument.spreadsheetml.worksheet+xml"/>
  <Override PartName="/xl/styles.xml" ContentType="application/vnd.openxmlformats-officedocument.spreadsheetml.styles+xml"/>
  <Override PartName="/xl/worksheets/sheet5.xml" ContentType="application/vnd.openxmlformats-officedocument.spreadsheetml.worksheet+xml"/>
  <Override PartName="/xl/threadedComments/threadedComment3.xml" ContentType="application/vnd.ms-excel.threadedcomments+xml"/>
  <Override PartName="/xl/worksheets/sheet16.xml" ContentType="application/vnd.openxmlformats-officedocument.spreadsheetml.worksheet+xml"/>
  <Override PartName="/xl/worksheets/sheet8.xml" ContentType="application/vnd.openxmlformats-officedocument.spreadsheetml.worksheet+xml"/>
  <Override PartName="/xl/persons/person.xml" ContentType="application/vnd.ms-excel.person+xml"/>
  <Override PartName="/xl/worksheets/sheet25.xml" ContentType="application/vnd.openxmlformats-officedocument.spreadsheetml.worksheet+xml"/>
  <Override PartName="/xl/worksheets/sheet21.xml" ContentType="application/vnd.openxmlformats-officedocument.spreadsheetml.worksheet+xml"/>
  <Override PartName="/xl/threadedComments/threadedComment4.xml" ContentType="application/vnd.ms-excel.threadedcomments+xml"/>
  <Override PartName="/xl/worksheets/sheet14.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worksheets/sheet22.xml" ContentType="application/vnd.openxmlformats-officedocument.spreadsheetml.worksheet+xml"/>
  <Override PartName="/xl/worksheets/sheet17.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20.xml" ContentType="application/vnd.openxmlformats-officedocument.spreadsheetml.worksheet+xml"/>
  <Override PartName="/xl/worksheets/sheet7.xml" ContentType="application/vnd.openxmlformats-officedocument.spreadsheetml.worksheet+xml"/>
  <Override PartName="/xl/worksheets/sheet19.xml" ContentType="application/vnd.openxmlformats-officedocument.spreadsheetml.worksheet+xml"/>
  <Override PartName="/docProps/custom.xml" ContentType="application/vnd.openxmlformats-officedocument.custom-properties+xml"/>
  <Override PartName="/xl/worksheets/sheet15.xml" ContentType="application/vnd.openxmlformats-officedocument.spreadsheetml.worksheet+xml"/>
  <Override PartName="/xl/worksheets/sheet11.xml" ContentType="application/vnd.openxmlformats-officedocument.spreadsheetml.worksheet+xml"/>
  <Override PartName="/xl/worksheets/sheet13.xml" ContentType="application/vnd.openxmlformats-officedocument.spreadsheetml.worksheet+xml"/>
  <Override PartName="/xl/worksheets/sheet23.xml" ContentType="application/vnd.openxmlformats-officedocument.spreadsheetml.worksheet+xml"/>
  <Override PartName="/xl/worksheets/sheet12.xml" ContentType="application/vnd.openxmlformats-officedocument.spreadsheetml.worksheet+xml"/>
  <Override PartName="/xl/comments1.xml" ContentType="application/vnd.openxmlformats-officedocument.spreadsheetml.comments+xml"/>
  <Override PartName="/xl/workbook.xml" ContentType="application/vnd.openxmlformats-officedocument.spreadsheetml.sheet.main+xml"/>
  <Override PartName="/xl/worksheets/sheet18.xml" ContentType="application/vnd.openxmlformats-officedocument.spreadsheetml.worksheet+xml"/>
</Types>
</file>

<file path=_rels/.rels><?xml version="1.0" encoding="UTF-8" standalone="yes"?><Relationships xmlns="http://schemas.openxmlformats.org/package/2006/relationships"><Relationship  Id="rId4"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custom-properties" Target="docProps/custom.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12"/>
  </bookViews>
  <sheets>
    <sheet name="11、全市公共预算收入表" sheetId="1" state="visible" r:id="rId2"/>
    <sheet name="12、全市公共预算支出表" sheetId="2" state="visible" r:id="rId3"/>
    <sheet name="13、本级公共预算收入" sheetId="3" state="visible" r:id="rId4"/>
    <sheet name="14、本级公共预算支出" sheetId="4" state="visible" r:id="rId5"/>
    <sheet name="15、公共预算支出-经济分类" sheetId="5" state="visible" r:id="rId6"/>
    <sheet name="16、公共预算支出-基本支出" sheetId="6" state="visible" r:id="rId7"/>
    <sheet name="17、一般债务限额" sheetId="7" state="visible" r:id="rId8"/>
    <sheet name="18、税费返还转移支付" sheetId="8" state="visible" r:id="rId9"/>
    <sheet name="19、市级对下转移支付分项目分地区表" sheetId="9" state="visible" r:id="rId10"/>
    <sheet name="20、全市政府性基金收入" sheetId="10" state="visible" r:id="rId11"/>
    <sheet name="21、全市政府性基金支出" sheetId="11" state="visible" r:id="rId12"/>
    <sheet name="22、本级政府基金收入" sheetId="12" state="visible" r:id="rId13"/>
    <sheet name="23、本级政府基金支出" sheetId="13" state="visible" r:id="rId14"/>
    <sheet name="24、政府基金转移支付" sheetId="14" state="visible" r:id="rId15"/>
    <sheet name="25、政府专项债务限额" sheetId="15" state="visible" r:id="rId16"/>
    <sheet name="26、社保基金收入" sheetId="16" state="visible" r:id="rId17"/>
    <sheet name="27、社保基金支出" sheetId="17" state="visible" r:id="rId18"/>
    <sheet name="28、社保基金结余" sheetId="18" state="visible" r:id="rId19"/>
    <sheet name="29、全市国有资本经营收入" sheetId="19" state="visible" r:id="rId20"/>
    <sheet name="30、全市国有资本经营支出" sheetId="20" state="visible" r:id="rId21"/>
    <sheet name="31、本级国有资本经营预算收入" sheetId="21" state="visible" r:id="rId22"/>
    <sheet name="32、本级国有资本经营预算支出" sheetId="22" state="visible" r:id="rId23"/>
    <sheet name="33、国有资本经营预算对下转移支付表" sheetId="23" state="visible" r:id="rId24"/>
    <sheet name="34、市本级税费返还和转移支付表" sheetId="24" state="visible" r:id="rId25"/>
    <sheet name="35、市本级三公经费汇总表" sheetId="25" state="visible" r:id="rId26"/>
  </sheets>
  <definedNames>
    <definedName name="Print_Titles" localSheetId="2">'13、本级公共预算收入'!$1:$4</definedName>
    <definedName name="Print_Titles" localSheetId="3">'14、本级公共预算支出'!$1:$5</definedName>
    <definedName name="_xlnm.Print_Area" localSheetId="4">'15、公共预算支出-经济分类'!$A$1:$Q$29</definedName>
    <definedName name="Print_Titles" localSheetId="12">'23、本级政府基金支出'!$1:$4</definedName>
    <definedName name="_xlnm.Print_Area" localSheetId="21">'32、本级国有资本经营预算支出'!$A$1:$D$16</definedName>
  </definedNames>
  <calcPr/>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tc={00D300CC-0071-49B8-AB31-00EF000F007C}</author>
  </authors>
  <commentList>
    <comment ref="C29" authorId="0" xr:uid="{00D300CC-0071-49B8-AB31-00EF000F007C}">
      <text>
        <r>
          <rPr>
            <b/>
            <sz val="9"/>
            <rFont val="Tahoma"/>
          </rPr>
          <t>作者:</t>
        </r>
        <r>
          <rPr>
            <sz val="9"/>
            <rFont val="Tahoma"/>
          </rPr>
          <t xml:space="preserve">
市州上报汇总数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tc={00B00003-00B4-46CC-B3B9-002F00E40067}</author>
  </authors>
  <commentList>
    <comment ref="C36" authorId="0" xr:uid="{00B00003-00B4-46CC-B3B9-002F00E40067}">
      <text>
        <r>
          <rPr>
            <b/>
            <sz val="9"/>
            <rFont val="Tahoma"/>
          </rPr>
          <t>作者:</t>
        </r>
        <r>
          <rPr>
            <sz val="9"/>
            <rFont val="Tahoma"/>
          </rPr>
          <t xml:space="preserve">
5594+11726+25+6136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tc={009A007C-0002-4799-831A-0003003E00CD}</author>
  </authors>
  <commentList>
    <comment ref="C9" authorId="0" xr:uid="{009A007C-0002-4799-831A-0003003E00CD}">
      <text>
        <r>
          <rPr>
            <b/>
            <sz val="9"/>
            <rFont val="Tahoma"/>
          </rPr>
          <t>作者:</t>
        </r>
        <r>
          <rPr>
            <sz val="9"/>
            <rFont val="Tahoma"/>
          </rPr>
          <t xml:space="preserve">
5594+11726+25+6136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tc={00D6004B-002B-4359-B116-005400FA008D}</author>
  </authors>
  <commentList>
    <comment ref="C9" authorId="0" xr:uid="{00D6004B-002B-4359-B116-005400FA008D}">
      <text>
        <r>
          <rPr>
            <b/>
            <sz val="9"/>
            <rFont val="Tahoma"/>
          </rPr>
          <t>作者:</t>
        </r>
        <r>
          <rPr>
            <sz val="9"/>
            <rFont val="Tahoma"/>
          </rPr>
          <t xml:space="preserve">
5594+11726+25+6136
</t>
        </r>
      </text>
    </comment>
  </commentList>
</comments>
</file>

<file path=xl/sharedStrings.xml><?xml version="1.0" encoding="utf-8"?>
<sst xmlns="http://schemas.openxmlformats.org/spreadsheetml/2006/main" count="1190" uniqueCount="1190">
  <si>
    <t>表11</t>
  </si>
  <si>
    <t>2019年随州市地方一般预算收入表</t>
  </si>
  <si>
    <t>科目编码</t>
  </si>
  <si>
    <t>科目名称</t>
  </si>
  <si>
    <r>
      <rPr>
        <sz val="10"/>
        <rFont val="宋体"/>
      </rPr>
      <t>1</t>
    </r>
    <r>
      <rPr>
        <sz val="10"/>
        <rFont val="宋体"/>
      </rPr>
      <t>9随州市</t>
    </r>
  </si>
  <si>
    <t>增幅</t>
  </si>
  <si>
    <t>一般预算收入合计</t>
  </si>
  <si>
    <t xml:space="preserve"> 税收收入</t>
  </si>
  <si>
    <t xml:space="preserve">   国内增值税（含改征增值税）</t>
  </si>
  <si>
    <t xml:space="preserve">   营业税</t>
  </si>
  <si>
    <t xml:space="preserve">   企业所得税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</si>
  <si>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</si>
  <si>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</si>
  <si>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</si>
  <si>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</si>
  <si>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</si>
  <si>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</si>
  <si>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</si>
  <si>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车船税</t>
  </si>
  <si>
    <t xml:space="preserve">   耕地占用税</t>
  </si>
  <si>
    <t xml:space="preserve">   契税</t>
  </si>
  <si>
    <t xml:space="preserve">   环境保护税</t>
  </si>
  <si>
    <t xml:space="preserve"> 非税收入</t>
  </si>
  <si>
    <t xml:space="preserve">   专项收入</t>
  </si>
  <si>
    <t xml:space="preserve">   行政事业性收费收入</t>
  </si>
  <si>
    <t xml:space="preserve">   罚没收入</t>
  </si>
  <si>
    <t xml:space="preserve">   国有资本经营收入</t>
  </si>
  <si>
    <t xml:space="preserve">   国有资源（资产）有偿使用收入</t>
  </si>
  <si>
    <t xml:space="preserve">   捐赠收入</t>
  </si>
  <si>
    <t xml:space="preserve">   政府住房基金收入</t>
  </si>
  <si>
    <t xml:space="preserve">   其他收入</t>
  </si>
  <si>
    <t>备注：本年累计和上年同期均为实际金库数。</t>
  </si>
  <si>
    <r>
      <rPr>
        <sz val="11"/>
        <color theme="1"/>
        <rFont val="等线"/>
        <scheme val="minor"/>
      </rPr>
      <t>表1</t>
    </r>
    <r>
      <rPr>
        <sz val="11"/>
        <color theme="1"/>
        <rFont val="等线"/>
        <scheme val="minor"/>
      </rPr>
      <t>2</t>
    </r>
  </si>
  <si>
    <t>2019年随州市一般公共预算支出预算表</t>
  </si>
  <si>
    <t>单位：万元</t>
  </si>
  <si>
    <t xml:space="preserve">项       目</t>
  </si>
  <si>
    <t xml:space="preserve">2018年
完成数</t>
  </si>
  <si>
    <t xml:space="preserve">2019年
预算数</t>
  </si>
  <si>
    <t>一、一般公共服务支出</t>
  </si>
  <si>
    <t>二、公共安全支出</t>
  </si>
  <si>
    <t>三、教育支出</t>
  </si>
  <si>
    <t>四、科学技术支出</t>
  </si>
  <si>
    <t>五、文化旅游体育与传媒支出</t>
  </si>
  <si>
    <t>六、社会保障和就业支出</t>
  </si>
  <si>
    <t>七、卫生健康支出</t>
  </si>
  <si>
    <t>八、节能环保支出</t>
  </si>
  <si>
    <t>九、城乡社区支出</t>
  </si>
  <si>
    <t>十、农林水支出</t>
  </si>
  <si>
    <t>十一、交通运输支出</t>
  </si>
  <si>
    <t>十二、资源勘探信息等支出</t>
  </si>
  <si>
    <t>十三、商业服务业等支出</t>
  </si>
  <si>
    <t>十四、金融支出</t>
  </si>
  <si>
    <t>十五、援助其他地区支出</t>
  </si>
  <si>
    <t>十六、自然资源海洋气象等支出</t>
  </si>
  <si>
    <t>十七、住房保障支出</t>
  </si>
  <si>
    <t>十八、粮油物资储备支出</t>
  </si>
  <si>
    <t>十九、灾害防治及应急管理支出</t>
  </si>
  <si>
    <t>二十、预备费</t>
  </si>
  <si>
    <t>二十一、其他支出</t>
  </si>
  <si>
    <t>二十一、债务付息支出</t>
  </si>
  <si>
    <t>二十二、债务发行费用支出</t>
  </si>
  <si>
    <t>支出合计</t>
  </si>
  <si>
    <t>附表13</t>
  </si>
  <si>
    <r>
      <rPr>
        <sz val="20"/>
        <color indexed="64"/>
        <rFont val="方正大标宋简体"/>
      </rPr>
      <t>市本级</t>
    </r>
    <r>
      <rPr>
        <sz val="20"/>
        <color indexed="64"/>
        <rFont val="Times New Roman"/>
      </rPr>
      <t>2019</t>
    </r>
    <r>
      <rPr>
        <sz val="20"/>
        <color indexed="64"/>
        <rFont val="方正大标宋简体"/>
      </rPr>
      <t>年一般公共预算收入明细表</t>
    </r>
  </si>
  <si>
    <t>科目</t>
  </si>
  <si>
    <r>
      <rPr>
        <sz val="11"/>
        <color indexed="64"/>
        <rFont val="Tahoma"/>
      </rPr>
      <t>项</t>
    </r>
    <r>
      <rPr>
        <sz val="11"/>
        <color indexed="64"/>
        <rFont val="Times New Roman"/>
      </rPr>
      <t>        </t>
    </r>
    <r>
      <rPr>
        <sz val="11"/>
        <color indexed="64"/>
        <rFont val="Tahoma"/>
      </rPr>
      <t>目</t>
    </r>
  </si>
  <si>
    <t>预算数</t>
  </si>
  <si>
    <t>备注</t>
  </si>
  <si>
    <t>一、市本级一般公共预算收入</t>
  </si>
  <si>
    <r>
      <rPr>
        <sz val="11"/>
        <color indexed="64"/>
        <rFont val="Times New Roman"/>
      </rPr>
      <t>  </t>
    </r>
    <r>
      <rPr>
        <sz val="11"/>
        <color indexed="64"/>
        <rFont val="Tahoma"/>
      </rPr>
      <t>（一）税收收入</t>
    </r>
  </si>
  <si>
    <r>
      <rPr>
        <sz val="11"/>
        <color indexed="64"/>
        <rFont val="Times New Roman"/>
      </rPr>
      <t>     </t>
    </r>
    <r>
      <rPr>
        <sz val="11"/>
        <color indexed="64"/>
        <rFont val="Tahoma"/>
      </rPr>
      <t>增值税</t>
    </r>
  </si>
  <si>
    <r>
      <rPr>
        <sz val="11"/>
        <color indexed="64"/>
        <rFont val="Times New Roman"/>
      </rPr>
      <t>     </t>
    </r>
    <r>
      <rPr>
        <sz val="11"/>
        <color indexed="64"/>
        <rFont val="Tahoma"/>
      </rPr>
      <t>营业税</t>
    </r>
  </si>
  <si>
    <r>
      <rPr>
        <sz val="11"/>
        <color indexed="64"/>
        <rFont val="Times New Roman"/>
      </rPr>
      <t>     </t>
    </r>
    <r>
      <rPr>
        <sz val="11"/>
        <color indexed="64"/>
        <rFont val="Tahoma"/>
      </rPr>
      <t>企业所得税</t>
    </r>
  </si>
  <si>
    <r>
      <rPr>
        <sz val="11"/>
        <color indexed="64"/>
        <rFont val="Times New Roman"/>
      </rPr>
      <t>     </t>
    </r>
    <r>
      <rPr>
        <sz val="11"/>
        <color indexed="64"/>
        <rFont val="Tahoma"/>
      </rPr>
      <t>个人所得税</t>
    </r>
  </si>
  <si>
    <r>
      <rPr>
        <sz val="11"/>
        <color indexed="64"/>
        <rFont val="Times New Roman"/>
      </rPr>
      <t>     </t>
    </r>
    <r>
      <rPr>
        <sz val="11"/>
        <color indexed="64"/>
        <rFont val="Tahoma"/>
      </rPr>
      <t>资源税</t>
    </r>
  </si>
  <si>
    <r>
      <rPr>
        <sz val="11"/>
        <color indexed="64"/>
        <rFont val="Times New Roman"/>
      </rPr>
      <t>     </t>
    </r>
    <r>
      <rPr>
        <sz val="11"/>
        <color indexed="64"/>
        <rFont val="Tahoma"/>
      </rPr>
      <t>城市维护建设税</t>
    </r>
  </si>
  <si>
    <r>
      <rPr>
        <sz val="11"/>
        <color indexed="64"/>
        <rFont val="Times New Roman"/>
      </rPr>
      <t>     </t>
    </r>
    <r>
      <rPr>
        <sz val="11"/>
        <color indexed="64"/>
        <rFont val="Tahoma"/>
      </rPr>
      <t>房产税</t>
    </r>
  </si>
  <si>
    <r>
      <rPr>
        <sz val="11"/>
        <color indexed="64"/>
        <rFont val="Times New Roman"/>
      </rPr>
      <t>     </t>
    </r>
    <r>
      <rPr>
        <sz val="11"/>
        <color indexed="64"/>
        <rFont val="Tahoma"/>
      </rPr>
      <t>印花税</t>
    </r>
  </si>
  <si>
    <r>
      <rPr>
        <sz val="11"/>
        <color indexed="64"/>
        <rFont val="Times New Roman"/>
      </rPr>
      <t>     </t>
    </r>
    <r>
      <rPr>
        <sz val="11"/>
        <color indexed="64"/>
        <rFont val="Tahoma"/>
      </rPr>
      <t>城镇土地使用税</t>
    </r>
  </si>
  <si>
    <r>
      <rPr>
        <sz val="11"/>
        <color indexed="64"/>
        <rFont val="Times New Roman"/>
      </rPr>
      <t>     </t>
    </r>
    <r>
      <rPr>
        <sz val="11"/>
        <color indexed="64"/>
        <rFont val="Tahoma"/>
      </rPr>
      <t>土地增值税</t>
    </r>
  </si>
  <si>
    <r>
      <rPr>
        <sz val="11"/>
        <color indexed="64"/>
        <rFont val="Times New Roman"/>
      </rPr>
      <t>     </t>
    </r>
    <r>
      <rPr>
        <sz val="11"/>
        <color indexed="64"/>
        <rFont val="Tahoma"/>
      </rPr>
      <t>车船税</t>
    </r>
  </si>
  <si>
    <r>
      <rPr>
        <sz val="11"/>
        <color indexed="64"/>
        <rFont val="Times New Roman"/>
      </rPr>
      <t>     </t>
    </r>
    <r>
      <rPr>
        <sz val="11"/>
        <color indexed="64"/>
        <rFont val="Tahoma"/>
      </rPr>
      <t>耕地占用税</t>
    </r>
  </si>
  <si>
    <r>
      <rPr>
        <sz val="11"/>
        <color indexed="64"/>
        <rFont val="Times New Roman"/>
      </rPr>
      <t>     </t>
    </r>
    <r>
      <rPr>
        <sz val="11"/>
        <color indexed="64"/>
        <rFont val="Tahoma"/>
      </rPr>
      <t>契税</t>
    </r>
  </si>
  <si>
    <r>
      <rPr>
        <sz val="11"/>
        <color indexed="64"/>
        <rFont val="Times New Roman"/>
      </rPr>
      <t>     </t>
    </r>
    <r>
      <rPr>
        <sz val="11"/>
        <color indexed="64"/>
        <rFont val="Tahoma"/>
      </rPr>
      <t>烟叶税</t>
    </r>
  </si>
  <si>
    <r>
      <rPr>
        <sz val="11"/>
        <color indexed="64"/>
        <rFont val="Times New Roman"/>
      </rPr>
      <t>     </t>
    </r>
    <r>
      <rPr>
        <sz val="11"/>
        <color indexed="64"/>
        <rFont val="宋体"/>
      </rPr>
      <t>其他税收收入（环境保护税）</t>
    </r>
  </si>
  <si>
    <r>
      <rPr>
        <sz val="11"/>
        <color indexed="64"/>
        <rFont val="Times New Roman"/>
      </rPr>
      <t>  </t>
    </r>
    <r>
      <rPr>
        <sz val="11"/>
        <color indexed="64"/>
        <rFont val="Tahoma"/>
      </rPr>
      <t>（二）非税收入</t>
    </r>
  </si>
  <si>
    <r>
      <rPr>
        <sz val="11"/>
        <color indexed="64"/>
        <rFont val="Times New Roman"/>
      </rPr>
      <t>     </t>
    </r>
    <r>
      <rPr>
        <sz val="11"/>
        <color indexed="64"/>
        <rFont val="Tahoma"/>
      </rPr>
      <t>专项收入</t>
    </r>
  </si>
  <si>
    <r>
      <rPr>
        <sz val="11"/>
        <color indexed="64"/>
        <rFont val="Times New Roman"/>
      </rPr>
      <t>     </t>
    </r>
    <r>
      <rPr>
        <sz val="11"/>
        <color indexed="64"/>
        <rFont val="Tahoma"/>
      </rPr>
      <t>行政事业性收费收入</t>
    </r>
  </si>
  <si>
    <r>
      <rPr>
        <sz val="11"/>
        <color indexed="64"/>
        <rFont val="Times New Roman"/>
      </rPr>
      <t>     </t>
    </r>
    <r>
      <rPr>
        <sz val="11"/>
        <color indexed="64"/>
        <rFont val="Tahoma"/>
      </rPr>
      <t>罚没收入</t>
    </r>
  </si>
  <si>
    <r>
      <rPr>
        <sz val="11"/>
        <color indexed="64"/>
        <rFont val="Times New Roman"/>
      </rPr>
      <t>     </t>
    </r>
    <r>
      <rPr>
        <sz val="11"/>
        <color indexed="64"/>
        <rFont val="Tahoma"/>
      </rPr>
      <t>国有资本经营收入</t>
    </r>
  </si>
  <si>
    <r>
      <rPr>
        <sz val="11"/>
        <color indexed="64"/>
        <rFont val="Times New Roman"/>
      </rPr>
      <t>     </t>
    </r>
    <r>
      <rPr>
        <sz val="11"/>
        <color indexed="64"/>
        <rFont val="Tahoma"/>
      </rPr>
      <t>国有资源（资产）有偿使用收入</t>
    </r>
  </si>
  <si>
    <r>
      <rPr>
        <sz val="11"/>
        <color indexed="64"/>
        <rFont val="Times New Roman"/>
      </rPr>
      <t>     </t>
    </r>
    <r>
      <rPr>
        <sz val="11"/>
        <color indexed="64"/>
        <rFont val="Tahoma"/>
      </rPr>
      <t>捐赠收入</t>
    </r>
  </si>
  <si>
    <r>
      <rPr>
        <sz val="11"/>
        <color indexed="64"/>
        <rFont val="Times New Roman"/>
      </rPr>
      <t>     </t>
    </r>
    <r>
      <rPr>
        <sz val="11"/>
        <color indexed="64"/>
        <rFont val="Tahoma"/>
      </rPr>
      <t>政府住房基金收入</t>
    </r>
  </si>
  <si>
    <r>
      <rPr>
        <sz val="11"/>
        <color indexed="64"/>
        <rFont val="Times New Roman"/>
      </rPr>
      <t>     </t>
    </r>
    <r>
      <rPr>
        <sz val="11"/>
        <color indexed="64"/>
        <rFont val="Tahoma"/>
      </rPr>
      <t>其他收入</t>
    </r>
  </si>
  <si>
    <t>二、转移性收入</t>
  </si>
  <si>
    <r>
      <rPr>
        <sz val="11"/>
        <color indexed="64"/>
        <rFont val="Times New Roman"/>
      </rPr>
      <t>  </t>
    </r>
    <r>
      <rPr>
        <sz val="11"/>
        <color indexed="64"/>
        <rFont val="Tahoma"/>
      </rPr>
      <t>（一）返还性收入</t>
    </r>
  </si>
  <si>
    <t xml:space="preserve">  其它返还性收入</t>
  </si>
  <si>
    <r>
      <rPr>
        <sz val="11"/>
        <color indexed="64"/>
        <rFont val="Times New Roman"/>
      </rPr>
      <t>  </t>
    </r>
    <r>
      <rPr>
        <sz val="11"/>
        <color indexed="64"/>
        <rFont val="Tahoma"/>
      </rPr>
      <t>（二）一般性转移支付收入</t>
    </r>
  </si>
  <si>
    <r>
      <rPr>
        <sz val="11"/>
        <color indexed="64"/>
        <rFont val="Times New Roman"/>
      </rPr>
      <t>    </t>
    </r>
    <r>
      <rPr>
        <sz val="11"/>
        <color indexed="64"/>
        <rFont val="Tahoma"/>
      </rPr>
      <t>均衡性转移支付收入</t>
    </r>
  </si>
  <si>
    <r>
      <rPr>
        <sz val="11"/>
        <color indexed="64"/>
        <rFont val="Times New Roman"/>
      </rPr>
      <t>    </t>
    </r>
    <r>
      <rPr>
        <sz val="11"/>
        <color indexed="64"/>
        <rFont val="Tahoma"/>
      </rPr>
      <t>县级基本财力保障机制奖补资金收入</t>
    </r>
  </si>
  <si>
    <r>
      <rPr>
        <sz val="11"/>
        <color indexed="64"/>
        <rFont val="Times New Roman"/>
      </rPr>
      <t>    </t>
    </r>
    <r>
      <rPr>
        <sz val="11"/>
        <color indexed="64"/>
        <rFont val="Tahoma"/>
      </rPr>
      <t>结算补助收入</t>
    </r>
  </si>
  <si>
    <r>
      <rPr>
        <sz val="11"/>
        <color indexed="64"/>
        <rFont val="Times New Roman"/>
      </rPr>
      <t>    </t>
    </r>
    <r>
      <rPr>
        <sz val="11"/>
        <color indexed="64"/>
        <rFont val="宋体"/>
      </rPr>
      <t>激励性转移支付收入</t>
    </r>
  </si>
  <si>
    <r>
      <rPr>
        <sz val="11"/>
        <color indexed="64"/>
        <rFont val="Times New Roman"/>
      </rPr>
      <t>    </t>
    </r>
    <r>
      <rPr>
        <sz val="11"/>
        <color indexed="64"/>
        <rFont val="宋体"/>
      </rPr>
      <t>政策性转移支付收入</t>
    </r>
  </si>
  <si>
    <r>
      <rPr>
        <sz val="11"/>
        <color indexed="64"/>
        <rFont val="Times New Roman"/>
      </rPr>
      <t>    </t>
    </r>
    <r>
      <rPr>
        <sz val="11"/>
        <color indexed="64"/>
        <rFont val="Tahoma"/>
      </rPr>
      <t>成品油税费改革转移支付补助收入</t>
    </r>
  </si>
  <si>
    <r>
      <rPr>
        <sz val="11"/>
        <color indexed="64"/>
        <rFont val="Times New Roman"/>
      </rPr>
      <t>    </t>
    </r>
    <r>
      <rPr>
        <sz val="11"/>
        <color indexed="64"/>
        <rFont val="Tahoma"/>
      </rPr>
      <t>基层公检法司转移支付收入</t>
    </r>
  </si>
  <si>
    <r>
      <rPr>
        <sz val="11"/>
        <color indexed="64"/>
        <rFont val="Times New Roman"/>
      </rPr>
      <t>    </t>
    </r>
    <r>
      <rPr>
        <sz val="11"/>
        <color indexed="64"/>
        <rFont val="Tahoma"/>
      </rPr>
      <t>城乡义务教育转移支付收入</t>
    </r>
  </si>
  <si>
    <r>
      <rPr>
        <sz val="11"/>
        <color indexed="64"/>
        <rFont val="Times New Roman"/>
      </rPr>
      <t>    </t>
    </r>
    <r>
      <rPr>
        <sz val="11"/>
        <color indexed="64"/>
        <rFont val="Tahoma"/>
      </rPr>
      <t>基本养老金转移支付收入</t>
    </r>
  </si>
  <si>
    <r>
      <rPr>
        <sz val="11"/>
        <color indexed="64"/>
        <rFont val="Times New Roman"/>
      </rPr>
      <t>    </t>
    </r>
    <r>
      <rPr>
        <sz val="11"/>
        <color indexed="64"/>
        <rFont val="Tahoma"/>
      </rPr>
      <t>产粮大县奖励资金收入</t>
    </r>
  </si>
  <si>
    <r>
      <rPr>
        <sz val="11"/>
        <color indexed="64"/>
        <rFont val="Times New Roman"/>
      </rPr>
      <t>    </t>
    </r>
    <r>
      <rPr>
        <sz val="11"/>
        <color indexed="64"/>
        <rFont val="Tahoma"/>
      </rPr>
      <t>重点生态功能区转移支付收入</t>
    </r>
  </si>
  <si>
    <r>
      <rPr>
        <sz val="11"/>
        <color indexed="64"/>
        <rFont val="Times New Roman"/>
      </rPr>
      <t>    </t>
    </r>
    <r>
      <rPr>
        <sz val="11"/>
        <color indexed="64"/>
        <rFont val="Tahoma"/>
      </rPr>
      <t>固定数额补助收入</t>
    </r>
  </si>
  <si>
    <r>
      <rPr>
        <sz val="11"/>
        <color indexed="64"/>
        <rFont val="Times New Roman"/>
      </rPr>
      <t xml:space="preserve">    </t>
    </r>
    <r>
      <rPr>
        <sz val="11"/>
        <color indexed="64"/>
        <rFont val="宋体"/>
      </rPr>
      <t>革命老区转移支付收入</t>
    </r>
  </si>
  <si>
    <r>
      <rPr>
        <sz val="11"/>
        <color indexed="64"/>
        <rFont val="Times New Roman"/>
      </rPr>
      <t>    </t>
    </r>
    <r>
      <rPr>
        <sz val="11"/>
        <color indexed="64"/>
        <rFont val="宋体"/>
      </rPr>
      <t>一般公共服务共同财政事权转移支付收入</t>
    </r>
  </si>
  <si>
    <r>
      <rPr>
        <sz val="11"/>
        <color indexed="64"/>
        <rFont val="Times New Roman"/>
      </rPr>
      <t xml:space="preserve">    </t>
    </r>
    <r>
      <rPr>
        <sz val="11"/>
        <color indexed="64"/>
        <rFont val="宋体"/>
      </rPr>
      <t>外交共同财政事权转移支付收入</t>
    </r>
  </si>
  <si>
    <t xml:space="preserve">  国防支出共同财政事权转移支付收入</t>
  </si>
  <si>
    <r>
      <rPr>
        <sz val="11"/>
        <color indexed="64"/>
        <rFont val="Times New Roman"/>
      </rPr>
      <t>    </t>
    </r>
    <r>
      <rPr>
        <sz val="11"/>
        <color indexed="64"/>
        <rFont val="宋体"/>
      </rPr>
      <t>公共安全共同财政事权转移支付收入</t>
    </r>
  </si>
  <si>
    <r>
      <rPr>
        <sz val="11"/>
        <color indexed="64"/>
        <rFont val="Times New Roman"/>
      </rPr>
      <t>    </t>
    </r>
    <r>
      <rPr>
        <sz val="11"/>
        <color indexed="64"/>
        <rFont val="宋体"/>
      </rPr>
      <t>教育共同财政事权转移支付收入</t>
    </r>
  </si>
  <si>
    <r>
      <rPr>
        <sz val="11"/>
        <color indexed="64"/>
        <rFont val="Times New Roman"/>
      </rPr>
      <t>    </t>
    </r>
    <r>
      <rPr>
        <sz val="11"/>
        <color indexed="64"/>
        <rFont val="宋体"/>
      </rPr>
      <t>科学技术共同财政事权转移支付收入</t>
    </r>
  </si>
  <si>
    <r>
      <rPr>
        <sz val="11"/>
        <color indexed="64"/>
        <rFont val="Times New Roman"/>
      </rPr>
      <t>    </t>
    </r>
    <r>
      <rPr>
        <sz val="11"/>
        <color indexed="64"/>
        <rFont val="宋体"/>
      </rPr>
      <t>文化旅游体育与传媒共同财政事权转移支付收入</t>
    </r>
  </si>
  <si>
    <r>
      <rPr>
        <sz val="11"/>
        <color indexed="64"/>
        <rFont val="Times New Roman"/>
      </rPr>
      <t>    </t>
    </r>
    <r>
      <rPr>
        <sz val="11"/>
        <color indexed="64"/>
        <rFont val="宋体"/>
      </rPr>
      <t>社会保障和就业共同财政事权转移支付收入</t>
    </r>
  </si>
  <si>
    <r>
      <rPr>
        <sz val="11"/>
        <color indexed="64"/>
        <rFont val="Times New Roman"/>
      </rPr>
      <t>    </t>
    </r>
    <r>
      <rPr>
        <sz val="11"/>
        <color indexed="64"/>
        <rFont val="宋体"/>
      </rPr>
      <t>卫生健康共同财政事权转移支付收入</t>
    </r>
  </si>
  <si>
    <r>
      <rPr>
        <sz val="11"/>
        <color indexed="64"/>
        <rFont val="Times New Roman"/>
      </rPr>
      <t>    </t>
    </r>
    <r>
      <rPr>
        <sz val="11"/>
        <color indexed="64"/>
        <rFont val="宋体"/>
      </rPr>
      <t>节能环保</t>
    </r>
    <r>
      <rPr>
        <sz val="11"/>
        <color indexed="64"/>
        <rFont val="Times New Roman"/>
      </rPr>
      <t> </t>
    </r>
    <r>
      <rPr>
        <sz val="11"/>
        <color indexed="64"/>
        <rFont val="宋体"/>
      </rPr>
      <t>共同财政事权转移支付收入</t>
    </r>
  </si>
  <si>
    <r>
      <rPr>
        <sz val="11"/>
        <color indexed="64"/>
        <rFont val="Times New Roman"/>
      </rPr>
      <t>    </t>
    </r>
    <r>
      <rPr>
        <sz val="11"/>
        <color indexed="64"/>
        <rFont val="宋体"/>
      </rPr>
      <t>城乡社区共同财政事权转移支付收入</t>
    </r>
  </si>
  <si>
    <r>
      <rPr>
        <sz val="11"/>
        <color indexed="64"/>
        <rFont val="Times New Roman"/>
      </rPr>
      <t>    </t>
    </r>
    <r>
      <rPr>
        <sz val="11"/>
        <color indexed="64"/>
        <rFont val="宋体"/>
      </rPr>
      <t>农林水</t>
    </r>
    <r>
      <rPr>
        <sz val="11"/>
        <color indexed="64"/>
        <rFont val="Times New Roman"/>
      </rPr>
      <t> </t>
    </r>
    <r>
      <rPr>
        <sz val="11"/>
        <color indexed="64"/>
        <rFont val="宋体"/>
      </rPr>
      <t>共同财政事权转移支付收入</t>
    </r>
  </si>
  <si>
    <r>
      <rPr>
        <sz val="11"/>
        <color indexed="64"/>
        <rFont val="Times New Roman"/>
      </rPr>
      <t>    </t>
    </r>
    <r>
      <rPr>
        <sz val="11"/>
        <color indexed="64"/>
        <rFont val="宋体"/>
      </rPr>
      <t>交通运输</t>
    </r>
    <r>
      <rPr>
        <sz val="11"/>
        <color indexed="64"/>
        <rFont val="Times New Roman"/>
      </rPr>
      <t> </t>
    </r>
    <r>
      <rPr>
        <sz val="11"/>
        <color indexed="64"/>
        <rFont val="宋体"/>
      </rPr>
      <t>共同财政事权转移支付收入</t>
    </r>
  </si>
  <si>
    <r>
      <rPr>
        <sz val="11"/>
        <color indexed="64"/>
        <rFont val="Times New Roman"/>
      </rPr>
      <t>    </t>
    </r>
    <r>
      <rPr>
        <sz val="11"/>
        <color indexed="64"/>
        <rFont val="宋体"/>
      </rPr>
      <t>资源勘探信息等共同财政事权转移支付收入</t>
    </r>
  </si>
  <si>
    <r>
      <rPr>
        <sz val="11"/>
        <color indexed="64"/>
        <rFont val="Times New Roman"/>
      </rPr>
      <t>    </t>
    </r>
    <r>
      <rPr>
        <sz val="11"/>
        <color indexed="64"/>
        <rFont val="宋体"/>
      </rPr>
      <t>商业服务业等</t>
    </r>
    <r>
      <rPr>
        <sz val="11"/>
        <color indexed="64"/>
        <rFont val="Times New Roman"/>
      </rPr>
      <t> </t>
    </r>
    <r>
      <rPr>
        <sz val="11"/>
        <color indexed="64"/>
        <rFont val="宋体"/>
      </rPr>
      <t>共同财政事权转移支付收入</t>
    </r>
  </si>
  <si>
    <r>
      <rPr>
        <sz val="11"/>
        <color indexed="64"/>
        <rFont val="Times New Roman"/>
      </rPr>
      <t>    </t>
    </r>
    <r>
      <rPr>
        <sz val="11"/>
        <color indexed="64"/>
        <rFont val="宋体"/>
      </rPr>
      <t>金融共同财政事权转移支付收入</t>
    </r>
  </si>
  <si>
    <r>
      <rPr>
        <sz val="11"/>
        <color indexed="64"/>
        <rFont val="Times New Roman"/>
      </rPr>
      <t>    </t>
    </r>
    <r>
      <rPr>
        <sz val="11"/>
        <color indexed="64"/>
        <rFont val="宋体"/>
      </rPr>
      <t>自然资源海洋气象等共同财政事权转移支付收入</t>
    </r>
  </si>
  <si>
    <r>
      <rPr>
        <sz val="11"/>
        <color indexed="64"/>
        <rFont val="Times New Roman"/>
      </rPr>
      <t>    </t>
    </r>
    <r>
      <rPr>
        <sz val="11"/>
        <color indexed="64"/>
        <rFont val="宋体"/>
      </rPr>
      <t>住房保障共同财政事权转移支付收入</t>
    </r>
  </si>
  <si>
    <r>
      <rPr>
        <sz val="11"/>
        <color indexed="64"/>
        <rFont val="Times New Roman"/>
      </rPr>
      <t>    </t>
    </r>
    <r>
      <rPr>
        <sz val="11"/>
        <color indexed="64"/>
        <rFont val="宋体"/>
      </rPr>
      <t>粮油物资储备共同财政事权转移支付收入</t>
    </r>
  </si>
  <si>
    <r>
      <rPr>
        <sz val="11"/>
        <color indexed="64"/>
        <rFont val="Times New Roman"/>
      </rPr>
      <t>    </t>
    </r>
    <r>
      <rPr>
        <sz val="11"/>
        <color indexed="64"/>
        <rFont val="宋体"/>
      </rPr>
      <t>其他共同财政事权转移支付收入</t>
    </r>
  </si>
  <si>
    <r>
      <rPr>
        <sz val="11"/>
        <color indexed="64"/>
        <rFont val="Times New Roman"/>
      </rPr>
      <t xml:space="preserve">    </t>
    </r>
    <r>
      <rPr>
        <sz val="11"/>
        <color indexed="64"/>
        <rFont val="宋体"/>
      </rPr>
      <t>其他一般性转移支付收入</t>
    </r>
  </si>
  <si>
    <r>
      <rPr>
        <sz val="11"/>
        <color indexed="64"/>
        <rFont val="Times New Roman"/>
      </rPr>
      <t>  </t>
    </r>
    <r>
      <rPr>
        <sz val="11"/>
        <color indexed="64"/>
        <rFont val="Tahoma"/>
      </rPr>
      <t>（三）专项转移支付收入</t>
    </r>
  </si>
  <si>
    <r>
      <rPr>
        <sz val="11"/>
        <color indexed="64"/>
        <rFont val="Times New Roman"/>
      </rPr>
      <t>    </t>
    </r>
    <r>
      <rPr>
        <sz val="11"/>
        <color indexed="64"/>
        <rFont val="Tahoma"/>
      </rPr>
      <t>一般公共服务</t>
    </r>
    <r>
      <rPr>
        <sz val="11"/>
        <color indexed="64"/>
        <rFont val="Times New Roman"/>
      </rPr>
      <t> </t>
    </r>
  </si>
  <si>
    <r>
      <rPr>
        <sz val="11"/>
        <color indexed="64"/>
        <rFont val="Times New Roman"/>
      </rPr>
      <t xml:space="preserve">    </t>
    </r>
    <r>
      <rPr>
        <sz val="11"/>
        <color indexed="64"/>
        <rFont val="宋体"/>
      </rPr>
      <t>外交</t>
    </r>
  </si>
  <si>
    <t xml:space="preserve">  国防支出</t>
  </si>
  <si>
    <r>
      <rPr>
        <sz val="11"/>
        <color indexed="64"/>
        <rFont val="Times New Roman"/>
      </rPr>
      <t>    </t>
    </r>
    <r>
      <rPr>
        <sz val="11"/>
        <color indexed="64"/>
        <rFont val="Tahoma"/>
      </rPr>
      <t>公共安全</t>
    </r>
  </si>
  <si>
    <r>
      <rPr>
        <sz val="11"/>
        <color indexed="64"/>
        <rFont val="Times New Roman"/>
      </rPr>
      <t>    </t>
    </r>
    <r>
      <rPr>
        <sz val="11"/>
        <color indexed="64"/>
        <rFont val="Tahoma"/>
      </rPr>
      <t>教育</t>
    </r>
  </si>
  <si>
    <r>
      <rPr>
        <sz val="11"/>
        <color indexed="64"/>
        <rFont val="Times New Roman"/>
      </rPr>
      <t>    </t>
    </r>
    <r>
      <rPr>
        <sz val="11"/>
        <color indexed="64"/>
        <rFont val="Tahoma"/>
      </rPr>
      <t>科学技术</t>
    </r>
  </si>
  <si>
    <r>
      <rPr>
        <sz val="11"/>
        <color indexed="64"/>
        <rFont val="Times New Roman"/>
      </rPr>
      <t>    </t>
    </r>
    <r>
      <rPr>
        <sz val="11"/>
        <color indexed="64"/>
        <rFont val="宋体"/>
      </rPr>
      <t>文化旅游体育与传媒</t>
    </r>
  </si>
  <si>
    <r>
      <rPr>
        <sz val="11"/>
        <color indexed="64"/>
        <rFont val="Times New Roman"/>
      </rPr>
      <t>    </t>
    </r>
    <r>
      <rPr>
        <sz val="11"/>
        <color indexed="64"/>
        <rFont val="Tahoma"/>
      </rPr>
      <t>社会保障和就业</t>
    </r>
  </si>
  <si>
    <r>
      <rPr>
        <sz val="11"/>
        <color indexed="64"/>
        <rFont val="Times New Roman"/>
      </rPr>
      <t>    </t>
    </r>
    <r>
      <rPr>
        <sz val="11"/>
        <color indexed="64"/>
        <rFont val="宋体"/>
      </rPr>
      <t>卫生健康</t>
    </r>
  </si>
  <si>
    <r>
      <rPr>
        <sz val="11"/>
        <color indexed="64"/>
        <rFont val="Times New Roman"/>
      </rPr>
      <t>    </t>
    </r>
    <r>
      <rPr>
        <sz val="11"/>
        <color indexed="64"/>
        <rFont val="Tahoma"/>
      </rPr>
      <t>节能环保</t>
    </r>
    <r>
      <rPr>
        <sz val="11"/>
        <color indexed="64"/>
        <rFont val="Times New Roman"/>
      </rPr>
      <t> </t>
    </r>
  </si>
  <si>
    <r>
      <rPr>
        <sz val="11"/>
        <color indexed="64"/>
        <rFont val="Times New Roman"/>
      </rPr>
      <t>    </t>
    </r>
    <r>
      <rPr>
        <sz val="11"/>
        <color indexed="64"/>
        <rFont val="Tahoma"/>
      </rPr>
      <t>城乡社区</t>
    </r>
  </si>
  <si>
    <r>
      <rPr>
        <sz val="11"/>
        <color indexed="64"/>
        <rFont val="Times New Roman"/>
      </rPr>
      <t>    </t>
    </r>
    <r>
      <rPr>
        <sz val="11"/>
        <color indexed="64"/>
        <rFont val="Tahoma"/>
      </rPr>
      <t>农林水</t>
    </r>
    <r>
      <rPr>
        <sz val="11"/>
        <color indexed="64"/>
        <rFont val="Times New Roman"/>
      </rPr>
      <t> </t>
    </r>
  </si>
  <si>
    <r>
      <rPr>
        <sz val="11"/>
        <color indexed="64"/>
        <rFont val="Times New Roman"/>
      </rPr>
      <t>    </t>
    </r>
    <r>
      <rPr>
        <sz val="11"/>
        <color indexed="64"/>
        <rFont val="Tahoma"/>
      </rPr>
      <t>交通运输</t>
    </r>
    <r>
      <rPr>
        <sz val="11"/>
        <color indexed="64"/>
        <rFont val="Times New Roman"/>
      </rPr>
      <t> </t>
    </r>
  </si>
  <si>
    <r>
      <rPr>
        <sz val="11"/>
        <color indexed="64"/>
        <rFont val="Times New Roman"/>
      </rPr>
      <t>    </t>
    </r>
    <r>
      <rPr>
        <sz val="11"/>
        <color indexed="64"/>
        <rFont val="Tahoma"/>
      </rPr>
      <t>资源勘探信息等</t>
    </r>
  </si>
  <si>
    <r>
      <rPr>
        <sz val="11"/>
        <color indexed="64"/>
        <rFont val="Times New Roman"/>
      </rPr>
      <t>    </t>
    </r>
    <r>
      <rPr>
        <sz val="11"/>
        <color indexed="64"/>
        <rFont val="Tahoma"/>
      </rPr>
      <t>商业服务业等</t>
    </r>
    <r>
      <rPr>
        <sz val="11"/>
        <color indexed="64"/>
        <rFont val="Times New Roman"/>
      </rPr>
      <t> </t>
    </r>
  </si>
  <si>
    <r>
      <rPr>
        <sz val="11"/>
        <color indexed="64"/>
        <rFont val="Times New Roman"/>
      </rPr>
      <t>    </t>
    </r>
    <r>
      <rPr>
        <sz val="11"/>
        <color indexed="64"/>
        <rFont val="Tahoma"/>
      </rPr>
      <t>金融</t>
    </r>
  </si>
  <si>
    <r>
      <rPr>
        <sz val="11"/>
        <color indexed="64"/>
        <rFont val="Times New Roman"/>
      </rPr>
      <t>    </t>
    </r>
    <r>
      <rPr>
        <sz val="11"/>
        <color indexed="64"/>
        <rFont val="宋体"/>
      </rPr>
      <t>自然资源海洋气象等</t>
    </r>
  </si>
  <si>
    <r>
      <rPr>
        <sz val="11"/>
        <color indexed="64"/>
        <rFont val="Times New Roman"/>
      </rPr>
      <t>    </t>
    </r>
    <r>
      <rPr>
        <sz val="11"/>
        <color indexed="64"/>
        <rFont val="Tahoma"/>
      </rPr>
      <t>住房保障</t>
    </r>
  </si>
  <si>
    <r>
      <rPr>
        <sz val="11"/>
        <color indexed="64"/>
        <rFont val="Times New Roman"/>
      </rPr>
      <t>    </t>
    </r>
    <r>
      <rPr>
        <sz val="11"/>
        <color indexed="64"/>
        <rFont val="Tahoma"/>
      </rPr>
      <t>粮油物资储备</t>
    </r>
  </si>
  <si>
    <r>
      <rPr>
        <sz val="11"/>
        <color indexed="64"/>
        <rFont val="Times New Roman"/>
      </rPr>
      <t>    </t>
    </r>
    <r>
      <rPr>
        <sz val="11"/>
        <color indexed="64"/>
        <rFont val="宋体"/>
      </rPr>
      <t>其他收入</t>
    </r>
  </si>
  <si>
    <r>
      <rPr>
        <sz val="11"/>
        <color indexed="64"/>
        <rFont val="Times New Roman"/>
      </rPr>
      <t>  </t>
    </r>
    <r>
      <rPr>
        <sz val="11"/>
        <color indexed="64"/>
        <rFont val="宋体"/>
      </rPr>
      <t>（四）下级上解收入</t>
    </r>
  </si>
  <si>
    <r>
      <rPr>
        <sz val="11"/>
        <color indexed="64"/>
        <rFont val="Times New Roman"/>
      </rPr>
      <t>    </t>
    </r>
    <r>
      <rPr>
        <sz val="11"/>
        <color indexed="64"/>
        <rFont val="Tahoma"/>
      </rPr>
      <t>体制上解收入</t>
    </r>
  </si>
  <si>
    <r>
      <rPr>
        <sz val="11"/>
        <color indexed="64"/>
        <rFont val="Times New Roman"/>
      </rPr>
      <t>    </t>
    </r>
    <r>
      <rPr>
        <sz val="11"/>
        <color indexed="64"/>
        <rFont val="Tahoma"/>
      </rPr>
      <t>专项上解收入</t>
    </r>
  </si>
  <si>
    <r>
      <rPr>
        <sz val="11"/>
        <color indexed="64"/>
        <rFont val="Times New Roman"/>
      </rPr>
      <t>  </t>
    </r>
    <r>
      <rPr>
        <sz val="11"/>
        <color indexed="64"/>
        <rFont val="Tahoma"/>
      </rPr>
      <t>（五）上年结转收入</t>
    </r>
  </si>
  <si>
    <r>
      <rPr>
        <sz val="11"/>
        <color indexed="64"/>
        <rFont val="Times New Roman"/>
      </rPr>
      <t>    </t>
    </r>
    <r>
      <rPr>
        <sz val="11"/>
        <color indexed="64"/>
        <rFont val="宋体"/>
      </rPr>
      <t>争取中央、省补助或动用历年结转</t>
    </r>
  </si>
  <si>
    <r>
      <rPr>
        <sz val="11"/>
        <color indexed="64"/>
        <rFont val="Times New Roman"/>
      </rPr>
      <t>    </t>
    </r>
    <r>
      <rPr>
        <sz val="11"/>
        <color indexed="64"/>
        <rFont val="Tahoma"/>
      </rPr>
      <t>上年专项结转</t>
    </r>
  </si>
  <si>
    <r>
      <rPr>
        <sz val="11"/>
        <color indexed="64"/>
        <rFont val="Times New Roman"/>
      </rPr>
      <t>  </t>
    </r>
    <r>
      <rPr>
        <sz val="11"/>
        <color indexed="64"/>
        <rFont val="Tahoma"/>
      </rPr>
      <t>（六）调入资金</t>
    </r>
  </si>
  <si>
    <r>
      <rPr>
        <sz val="11"/>
        <color indexed="64"/>
        <rFont val="Times New Roman"/>
      </rPr>
      <t xml:space="preserve">   </t>
    </r>
    <r>
      <rPr>
        <sz val="11"/>
        <color indexed="64"/>
        <rFont val="宋体"/>
      </rPr>
      <t>调入一般公共预算资金</t>
    </r>
  </si>
  <si>
    <r>
      <rPr>
        <sz val="11"/>
        <color indexed="64"/>
        <rFont val="Times New Roman"/>
      </rPr>
      <t xml:space="preserve">          </t>
    </r>
    <r>
      <rPr>
        <sz val="11"/>
        <color indexed="64"/>
        <rFont val="宋体"/>
      </rPr>
      <t>从政府性基金预算</t>
    </r>
    <r>
      <rPr>
        <sz val="11"/>
        <color indexed="64"/>
        <rFont val="宋体"/>
      </rPr>
      <t>调入一般公共预算资金</t>
    </r>
  </si>
  <si>
    <r>
      <rPr>
        <sz val="11"/>
        <color indexed="64"/>
        <rFont val="Times New Roman"/>
      </rPr>
      <t xml:space="preserve">          </t>
    </r>
    <r>
      <rPr>
        <sz val="11"/>
        <color indexed="64"/>
        <rFont val="宋体"/>
      </rPr>
      <t>从其他资金</t>
    </r>
    <r>
      <rPr>
        <sz val="11"/>
        <color indexed="64"/>
        <rFont val="宋体"/>
      </rPr>
      <t>调入一般公共预算资金</t>
    </r>
  </si>
  <si>
    <r>
      <rPr>
        <sz val="11"/>
        <color indexed="64"/>
        <rFont val="Times New Roman"/>
      </rPr>
      <t>     </t>
    </r>
    <r>
      <rPr>
        <sz val="11"/>
        <color indexed="64"/>
        <rFont val="Tahoma"/>
      </rPr>
      <t>其中：从预算稳定调节基金调入</t>
    </r>
  </si>
  <si>
    <r>
      <rPr>
        <sz val="11"/>
        <color indexed="64"/>
        <rFont val="Times New Roman"/>
      </rPr>
      <t xml:space="preserve"> </t>
    </r>
    <r>
      <rPr>
        <sz val="11"/>
        <color indexed="64"/>
        <rFont val="宋体"/>
      </rPr>
      <t>（七）债务收入</t>
    </r>
  </si>
  <si>
    <r>
      <rPr>
        <sz val="11"/>
        <color indexed="64"/>
        <rFont val="Times New Roman"/>
      </rPr>
      <t>    </t>
    </r>
    <r>
      <rPr>
        <sz val="11"/>
        <color indexed="64"/>
        <rFont val="Tahoma"/>
      </rPr>
      <t>地方政府债务收入</t>
    </r>
  </si>
  <si>
    <r>
      <rPr>
        <sz val="11"/>
        <color indexed="64"/>
        <rFont val="Times New Roman"/>
      </rPr>
      <t>      </t>
    </r>
    <r>
      <rPr>
        <sz val="11"/>
        <color indexed="64"/>
        <rFont val="Tahoma"/>
      </rPr>
      <t>一般债务收入</t>
    </r>
  </si>
  <si>
    <r>
      <rPr>
        <sz val="11"/>
        <color indexed="64"/>
        <rFont val="Times New Roman"/>
      </rPr>
      <t>        </t>
    </r>
    <r>
      <rPr>
        <sz val="11"/>
        <color indexed="64"/>
        <rFont val="Tahoma"/>
      </rPr>
      <t>地方政府一般债券收入</t>
    </r>
  </si>
  <si>
    <r>
      <rPr>
        <sz val="11"/>
        <color indexed="64"/>
        <rFont val="Times New Roman"/>
      </rPr>
      <t xml:space="preserve">              </t>
    </r>
    <r>
      <rPr>
        <sz val="11"/>
        <color indexed="64"/>
        <rFont val="宋体"/>
      </rPr>
      <t>新增债券</t>
    </r>
  </si>
  <si>
    <r>
      <rPr>
        <sz val="11"/>
        <color indexed="64"/>
        <rFont val="Times New Roman"/>
      </rPr>
      <t xml:space="preserve">              </t>
    </r>
    <r>
      <rPr>
        <sz val="11"/>
        <color indexed="64"/>
        <rFont val="宋体"/>
      </rPr>
      <t>置换债券</t>
    </r>
  </si>
  <si>
    <r>
      <rPr>
        <sz val="11"/>
        <color indexed="64"/>
        <rFont val="Tahoma"/>
      </rPr>
      <t>收</t>
    </r>
    <r>
      <rPr>
        <sz val="11"/>
        <color indexed="64"/>
        <rFont val="Times New Roman"/>
      </rPr>
      <t>    </t>
    </r>
    <r>
      <rPr>
        <sz val="11"/>
        <color indexed="64"/>
        <rFont val="Tahoma"/>
      </rPr>
      <t>入</t>
    </r>
    <r>
      <rPr>
        <sz val="11"/>
        <color indexed="64"/>
        <rFont val="Times New Roman"/>
      </rPr>
      <t>    </t>
    </r>
    <r>
      <rPr>
        <sz val="11"/>
        <color indexed="64"/>
        <rFont val="Tahoma"/>
      </rPr>
      <t>合</t>
    </r>
    <r>
      <rPr>
        <sz val="11"/>
        <color indexed="64"/>
        <rFont val="Times New Roman"/>
      </rPr>
      <t>    </t>
    </r>
    <r>
      <rPr>
        <sz val="11"/>
        <color indexed="64"/>
        <rFont val="Tahoma"/>
      </rPr>
      <t>计</t>
    </r>
  </si>
  <si>
    <t>附表14</t>
  </si>
  <si>
    <t>市本级2019年一般公共预算支出明细表</t>
  </si>
  <si>
    <r>
      <rPr>
        <sz val="11"/>
        <rFont val="宋体"/>
      </rPr>
      <t>单位</t>
    </r>
    <r>
      <rPr>
        <sz val="11"/>
        <rFont val="Times New Roman"/>
      </rPr>
      <t>:</t>
    </r>
    <r>
      <rPr>
        <sz val="11"/>
        <rFont val="宋体"/>
      </rPr>
      <t>万元</t>
    </r>
  </si>
  <si>
    <t>金额</t>
  </si>
  <si>
    <t>本级一般公共预算</t>
  </si>
  <si>
    <t>上级转移支付</t>
  </si>
  <si>
    <t>一、本级一般公共预算支出合计</t>
  </si>
  <si>
    <t>一般公共服务支出</t>
  </si>
  <si>
    <r>
      <rPr>
        <sz val="11"/>
        <rFont val="Times New Roman"/>
      </rPr>
      <t xml:space="preserve">  </t>
    </r>
    <r>
      <rPr>
        <sz val="11"/>
        <rFont val="宋体"/>
      </rPr>
      <t>人大事务</t>
    </r>
  </si>
  <si>
    <r>
      <rPr>
        <sz val="11"/>
        <rFont val="Times New Roman"/>
      </rPr>
      <t xml:space="preserve">    </t>
    </r>
    <r>
      <rPr>
        <sz val="11"/>
        <rFont val="宋体"/>
      </rPr>
      <t>行政运行</t>
    </r>
  </si>
  <si>
    <r>
      <rPr>
        <sz val="11"/>
        <rFont val="Times New Roman"/>
      </rPr>
      <t xml:space="preserve">    </t>
    </r>
    <r>
      <rPr>
        <sz val="11"/>
        <rFont val="宋体"/>
      </rPr>
      <t>一般行政管理事务</t>
    </r>
  </si>
  <si>
    <r>
      <rPr>
        <sz val="11"/>
        <rFont val="Times New Roman"/>
      </rPr>
      <t xml:space="preserve">    </t>
    </r>
    <r>
      <rPr>
        <sz val="11"/>
        <rFont val="宋体"/>
      </rPr>
      <t>人大会议</t>
    </r>
  </si>
  <si>
    <r>
      <rPr>
        <sz val="11"/>
        <rFont val="Times New Roman"/>
      </rPr>
      <t xml:space="preserve">    </t>
    </r>
    <r>
      <rPr>
        <sz val="11"/>
        <rFont val="宋体"/>
      </rPr>
      <t>人大立法</t>
    </r>
  </si>
  <si>
    <r>
      <rPr>
        <sz val="11"/>
        <rFont val="Times New Roman"/>
      </rPr>
      <t xml:space="preserve">    </t>
    </r>
    <r>
      <rPr>
        <sz val="11"/>
        <rFont val="宋体"/>
      </rPr>
      <t>人大监督</t>
    </r>
  </si>
  <si>
    <r>
      <rPr>
        <sz val="11"/>
        <rFont val="Times New Roman"/>
      </rPr>
      <t xml:space="preserve">    </t>
    </r>
    <r>
      <rPr>
        <sz val="11"/>
        <rFont val="宋体"/>
      </rPr>
      <t>代表工作</t>
    </r>
  </si>
  <si>
    <r>
      <rPr>
        <sz val="11"/>
        <rFont val="Times New Roman"/>
      </rPr>
      <t xml:space="preserve">  </t>
    </r>
    <r>
      <rPr>
        <sz val="11"/>
        <rFont val="宋体"/>
      </rPr>
      <t>政协事务</t>
    </r>
  </si>
  <si>
    <r>
      <rPr>
        <sz val="11"/>
        <rFont val="Times New Roman"/>
      </rPr>
      <t xml:space="preserve">    </t>
    </r>
    <r>
      <rPr>
        <sz val="11"/>
        <rFont val="宋体"/>
      </rPr>
      <t>政协会议</t>
    </r>
  </si>
  <si>
    <r>
      <rPr>
        <sz val="11"/>
        <rFont val="Times New Roman"/>
      </rPr>
      <t xml:space="preserve">    </t>
    </r>
    <r>
      <rPr>
        <sz val="11"/>
        <rFont val="宋体"/>
      </rPr>
      <t>委员视察</t>
    </r>
  </si>
  <si>
    <r>
      <rPr>
        <sz val="11"/>
        <rFont val="Times New Roman"/>
      </rPr>
      <t xml:space="preserve">    </t>
    </r>
    <r>
      <rPr>
        <sz val="11"/>
        <rFont val="宋体"/>
      </rPr>
      <t>参政议政</t>
    </r>
  </si>
  <si>
    <r>
      <rPr>
        <sz val="11"/>
        <rFont val="Times New Roman"/>
      </rPr>
      <t xml:space="preserve">  </t>
    </r>
    <r>
      <rPr>
        <sz val="11"/>
        <rFont val="宋体"/>
      </rPr>
      <t>政府办公厅（室）及相关机构事务</t>
    </r>
  </si>
  <si>
    <r>
      <rPr>
        <sz val="11"/>
        <rFont val="Times New Roman"/>
      </rPr>
      <t xml:space="preserve">    </t>
    </r>
    <r>
      <rPr>
        <sz val="11"/>
        <rFont val="宋体"/>
      </rPr>
      <t>机关服务</t>
    </r>
  </si>
  <si>
    <r>
      <rPr>
        <sz val="11"/>
        <rFont val="Times New Roman"/>
      </rPr>
      <t xml:space="preserve">    </t>
    </r>
    <r>
      <rPr>
        <sz val="11"/>
        <rFont val="宋体"/>
      </rPr>
      <t>专项服务</t>
    </r>
  </si>
  <si>
    <r>
      <rPr>
        <sz val="11"/>
        <rFont val="Times New Roman"/>
      </rPr>
      <t xml:space="preserve">    </t>
    </r>
    <r>
      <rPr>
        <sz val="11"/>
        <rFont val="宋体"/>
      </rPr>
      <t>专项业务活动</t>
    </r>
  </si>
  <si>
    <r>
      <rPr>
        <sz val="11"/>
        <rFont val="Times New Roman"/>
      </rPr>
      <t xml:space="preserve">    </t>
    </r>
    <r>
      <rPr>
        <sz val="11"/>
        <rFont val="宋体"/>
      </rPr>
      <t>政务公开审批</t>
    </r>
  </si>
  <si>
    <r>
      <rPr>
        <sz val="11"/>
        <rFont val="Times New Roman"/>
      </rPr>
      <t xml:space="preserve">    </t>
    </r>
    <r>
      <rPr>
        <sz val="11"/>
        <rFont val="宋体"/>
      </rPr>
      <t>信访事务</t>
    </r>
  </si>
  <si>
    <r>
      <rPr>
        <sz val="11"/>
        <rFont val="Times New Roman"/>
      </rPr>
      <t xml:space="preserve">    </t>
    </r>
    <r>
      <rPr>
        <sz val="11"/>
        <rFont val="宋体"/>
      </rPr>
      <t>事业运行</t>
    </r>
  </si>
  <si>
    <r>
      <rPr>
        <sz val="11"/>
        <rFont val="Times New Roman"/>
      </rPr>
      <t xml:space="preserve">    </t>
    </r>
    <r>
      <rPr>
        <sz val="11"/>
        <rFont val="宋体"/>
      </rPr>
      <t>其他政府办公厅（室）及相关机构事务支出</t>
    </r>
  </si>
  <si>
    <r>
      <rPr>
        <sz val="11"/>
        <rFont val="Times New Roman"/>
      </rPr>
      <t xml:space="preserve">  </t>
    </r>
    <r>
      <rPr>
        <sz val="11"/>
        <rFont val="宋体"/>
      </rPr>
      <t>发展与改革事务</t>
    </r>
  </si>
  <si>
    <r>
      <rPr>
        <sz val="11"/>
        <rFont val="Times New Roman"/>
      </rPr>
      <t xml:space="preserve">    </t>
    </r>
    <r>
      <rPr>
        <sz val="11"/>
        <rFont val="宋体"/>
      </rPr>
      <t>物价管理</t>
    </r>
  </si>
  <si>
    <r>
      <rPr>
        <sz val="11"/>
        <rFont val="Times New Roman"/>
      </rPr>
      <t xml:space="preserve">    </t>
    </r>
    <r>
      <rPr>
        <sz val="11"/>
        <rFont val="宋体"/>
      </rPr>
      <t>其他发展与改革事务支出</t>
    </r>
  </si>
  <si>
    <r>
      <rPr>
        <sz val="11"/>
        <rFont val="Times New Roman"/>
      </rPr>
      <t xml:space="preserve">  </t>
    </r>
    <r>
      <rPr>
        <sz val="11"/>
        <rFont val="宋体"/>
      </rPr>
      <t>统计信息事务</t>
    </r>
  </si>
  <si>
    <r>
      <rPr>
        <sz val="11"/>
        <rFont val="Times New Roman"/>
      </rPr>
      <t xml:space="preserve">    </t>
    </r>
    <r>
      <rPr>
        <sz val="11"/>
        <rFont val="宋体"/>
      </rPr>
      <t>专项统计业务</t>
    </r>
  </si>
  <si>
    <r>
      <rPr>
        <sz val="11"/>
        <rFont val="Times New Roman"/>
      </rPr>
      <t xml:space="preserve">    </t>
    </r>
    <r>
      <rPr>
        <sz val="11"/>
        <rFont val="宋体"/>
      </rPr>
      <t>专项普查活动</t>
    </r>
  </si>
  <si>
    <r>
      <rPr>
        <sz val="11"/>
        <rFont val="Times New Roman"/>
      </rPr>
      <t xml:space="preserve">  </t>
    </r>
    <r>
      <rPr>
        <sz val="11"/>
        <rFont val="宋体"/>
      </rPr>
      <t>财政事务</t>
    </r>
  </si>
  <si>
    <r>
      <rPr>
        <sz val="11"/>
        <rFont val="Times New Roman"/>
      </rPr>
      <t xml:space="preserve">    </t>
    </r>
    <r>
      <rPr>
        <sz val="11"/>
        <rFont val="宋体"/>
      </rPr>
      <t>预算改革业务</t>
    </r>
  </si>
  <si>
    <r>
      <rPr>
        <sz val="11"/>
        <rFont val="Times New Roman"/>
      </rPr>
      <t xml:space="preserve">    </t>
    </r>
    <r>
      <rPr>
        <sz val="11"/>
        <rFont val="宋体"/>
      </rPr>
      <t>财政国库业务</t>
    </r>
  </si>
  <si>
    <r>
      <rPr>
        <sz val="11"/>
        <rFont val="Times New Roman"/>
      </rPr>
      <t xml:space="preserve">    </t>
    </r>
    <r>
      <rPr>
        <sz val="11"/>
        <rFont val="宋体"/>
      </rPr>
      <t>信息化建设</t>
    </r>
  </si>
  <si>
    <r>
      <rPr>
        <sz val="11"/>
        <rFont val="Times New Roman"/>
      </rPr>
      <t xml:space="preserve">    </t>
    </r>
    <r>
      <rPr>
        <sz val="11"/>
        <rFont val="宋体"/>
      </rPr>
      <t>财政委托业务支出</t>
    </r>
  </si>
  <si>
    <r>
      <rPr>
        <sz val="11"/>
        <rFont val="Times New Roman"/>
      </rPr>
      <t xml:space="preserve">    </t>
    </r>
    <r>
      <rPr>
        <sz val="11"/>
        <rFont val="宋体"/>
      </rPr>
      <t>其他财政事务支出</t>
    </r>
  </si>
  <si>
    <r>
      <rPr>
        <sz val="11"/>
        <rFont val="Times New Roman"/>
      </rPr>
      <t xml:space="preserve">  </t>
    </r>
    <r>
      <rPr>
        <sz val="11"/>
        <rFont val="宋体"/>
      </rPr>
      <t>税收事务</t>
    </r>
  </si>
  <si>
    <r>
      <rPr>
        <sz val="11"/>
        <rFont val="Times New Roman"/>
      </rPr>
      <t xml:space="preserve">    </t>
    </r>
    <r>
      <rPr>
        <sz val="11"/>
        <rFont val="宋体"/>
      </rPr>
      <t>其他税收事务支出</t>
    </r>
  </si>
  <si>
    <r>
      <rPr>
        <sz val="11"/>
        <rFont val="Times New Roman"/>
      </rPr>
      <t xml:space="preserve">  </t>
    </r>
    <r>
      <rPr>
        <sz val="11"/>
        <rFont val="宋体"/>
      </rPr>
      <t>审计事务</t>
    </r>
  </si>
  <si>
    <r>
      <rPr>
        <sz val="11"/>
        <rFont val="Times New Roman"/>
      </rPr>
      <t xml:space="preserve">    </t>
    </r>
    <r>
      <rPr>
        <sz val="11"/>
        <rFont val="宋体"/>
      </rPr>
      <t>其他审计事务支出</t>
    </r>
  </si>
  <si>
    <r>
      <rPr>
        <sz val="11"/>
        <rFont val="Times New Roman"/>
      </rPr>
      <t xml:space="preserve">  </t>
    </r>
    <r>
      <rPr>
        <sz val="11"/>
        <rFont val="宋体"/>
      </rPr>
      <t>人力资源事务</t>
    </r>
  </si>
  <si>
    <r>
      <rPr>
        <sz val="11"/>
        <rFont val="Times New Roman"/>
      </rPr>
      <t xml:space="preserve">    </t>
    </r>
    <r>
      <rPr>
        <sz val="11"/>
        <rFont val="宋体"/>
      </rPr>
      <t>引进人才费用</t>
    </r>
  </si>
  <si>
    <r>
      <rPr>
        <sz val="11"/>
        <rFont val="Times New Roman"/>
      </rPr>
      <t xml:space="preserve">    </t>
    </r>
    <r>
      <rPr>
        <sz val="11"/>
        <rFont val="宋体"/>
      </rPr>
      <t>其他人力资源事务支出</t>
    </r>
  </si>
  <si>
    <r>
      <rPr>
        <sz val="11"/>
        <rFont val="Times New Roman"/>
      </rPr>
      <t xml:space="preserve">  </t>
    </r>
    <r>
      <rPr>
        <sz val="11"/>
        <rFont val="宋体"/>
      </rPr>
      <t>纪检监察事务</t>
    </r>
  </si>
  <si>
    <r>
      <rPr>
        <sz val="11"/>
        <rFont val="Times New Roman"/>
      </rPr>
      <t xml:space="preserve">    </t>
    </r>
    <r>
      <rPr>
        <sz val="11"/>
        <rFont val="宋体"/>
      </rPr>
      <t>大案要案查处</t>
    </r>
  </si>
  <si>
    <r>
      <rPr>
        <sz val="11"/>
        <rFont val="Times New Roman"/>
      </rPr>
      <t xml:space="preserve">    </t>
    </r>
    <r>
      <rPr>
        <sz val="11"/>
        <rFont val="宋体"/>
      </rPr>
      <t>其他纪检监察事务支出</t>
    </r>
  </si>
  <si>
    <r>
      <rPr>
        <sz val="11"/>
        <rFont val="Times New Roman"/>
      </rPr>
      <t xml:space="preserve">  </t>
    </r>
    <r>
      <rPr>
        <sz val="11"/>
        <rFont val="宋体"/>
      </rPr>
      <t>商贸事务</t>
    </r>
  </si>
  <si>
    <r>
      <rPr>
        <sz val="11"/>
        <rFont val="Times New Roman"/>
      </rPr>
      <t xml:space="preserve">    </t>
    </r>
    <r>
      <rPr>
        <sz val="11"/>
        <rFont val="宋体"/>
      </rPr>
      <t>招商引资</t>
    </r>
  </si>
  <si>
    <r>
      <rPr>
        <sz val="11"/>
        <rFont val="Times New Roman"/>
      </rPr>
      <t xml:space="preserve">  </t>
    </r>
    <r>
      <rPr>
        <sz val="11"/>
        <rFont val="宋体"/>
      </rPr>
      <t>民族事务</t>
    </r>
  </si>
  <si>
    <r>
      <rPr>
        <sz val="11"/>
        <rFont val="Times New Roman"/>
      </rPr>
      <t xml:space="preserve">  </t>
    </r>
    <r>
      <rPr>
        <sz val="11"/>
        <rFont val="宋体"/>
      </rPr>
      <t>港澳台事务</t>
    </r>
  </si>
  <si>
    <r>
      <rPr>
        <sz val="11"/>
        <rFont val="Times New Roman"/>
      </rPr>
      <t xml:space="preserve">    </t>
    </r>
    <r>
      <rPr>
        <sz val="11"/>
        <rFont val="宋体"/>
      </rPr>
      <t>台湾事务</t>
    </r>
  </si>
  <si>
    <r>
      <rPr>
        <sz val="11"/>
        <rFont val="Times New Roman"/>
      </rPr>
      <t xml:space="preserve">  </t>
    </r>
    <r>
      <rPr>
        <sz val="11"/>
        <rFont val="宋体"/>
      </rPr>
      <t>档案事务</t>
    </r>
  </si>
  <si>
    <r>
      <rPr>
        <sz val="11"/>
        <rFont val="Times New Roman"/>
      </rPr>
      <t xml:space="preserve">    </t>
    </r>
    <r>
      <rPr>
        <sz val="11"/>
        <rFont val="宋体"/>
      </rPr>
      <t>其他档案事务支出</t>
    </r>
  </si>
  <si>
    <r>
      <rPr>
        <sz val="11"/>
        <rFont val="Times New Roman"/>
      </rPr>
      <t xml:space="preserve">  </t>
    </r>
    <r>
      <rPr>
        <sz val="11"/>
        <rFont val="宋体"/>
      </rPr>
      <t>民主党派及工商联事务</t>
    </r>
  </si>
  <si>
    <r>
      <rPr>
        <sz val="11"/>
        <rFont val="Times New Roman"/>
      </rPr>
      <t xml:space="preserve">  </t>
    </r>
    <r>
      <rPr>
        <sz val="11"/>
        <rFont val="宋体"/>
      </rPr>
      <t>群众团体事务</t>
    </r>
  </si>
  <si>
    <r>
      <rPr>
        <sz val="11"/>
        <rFont val="Times New Roman"/>
      </rPr>
      <t xml:space="preserve">    </t>
    </r>
    <r>
      <rPr>
        <sz val="11"/>
        <rFont val="宋体"/>
      </rPr>
      <t>其他群众团体事务支出</t>
    </r>
  </si>
  <si>
    <r>
      <rPr>
        <sz val="11"/>
        <rFont val="Times New Roman"/>
      </rPr>
      <t xml:space="preserve">  </t>
    </r>
    <r>
      <rPr>
        <sz val="11"/>
        <rFont val="宋体"/>
      </rPr>
      <t>党委办公厅（室）及相关机构事务</t>
    </r>
  </si>
  <si>
    <r>
      <rPr>
        <sz val="11"/>
        <rFont val="Times New Roman"/>
      </rPr>
      <t xml:space="preserve">    </t>
    </r>
    <r>
      <rPr>
        <sz val="11"/>
        <rFont val="宋体"/>
      </rPr>
      <t>专项业务</t>
    </r>
  </si>
  <si>
    <r>
      <rPr>
        <sz val="11"/>
        <rFont val="Times New Roman"/>
      </rPr>
      <t xml:space="preserve">    </t>
    </r>
    <r>
      <rPr>
        <sz val="11"/>
        <rFont val="宋体"/>
      </rPr>
      <t>其他党委办公厅（室）及相关机构事务支出</t>
    </r>
  </si>
  <si>
    <r>
      <rPr>
        <sz val="11"/>
        <rFont val="Times New Roman"/>
      </rPr>
      <t xml:space="preserve">  </t>
    </r>
    <r>
      <rPr>
        <sz val="11"/>
        <rFont val="宋体"/>
      </rPr>
      <t>组织事务</t>
    </r>
  </si>
  <si>
    <r>
      <rPr>
        <sz val="11"/>
        <rFont val="Times New Roman"/>
      </rPr>
      <t xml:space="preserve">    </t>
    </r>
    <r>
      <rPr>
        <sz val="11"/>
        <rFont val="宋体"/>
      </rPr>
      <t>其他组织事务支出</t>
    </r>
  </si>
  <si>
    <r>
      <rPr>
        <sz val="11"/>
        <rFont val="Times New Roman"/>
      </rPr>
      <t xml:space="preserve">  </t>
    </r>
    <r>
      <rPr>
        <sz val="11"/>
        <rFont val="宋体"/>
      </rPr>
      <t>宣传事务</t>
    </r>
  </si>
  <si>
    <r>
      <rPr>
        <sz val="11"/>
        <rFont val="Times New Roman"/>
      </rPr>
      <t xml:space="preserve">    </t>
    </r>
    <r>
      <rPr>
        <sz val="11"/>
        <rFont val="宋体"/>
      </rPr>
      <t>其他宣传事务支出</t>
    </r>
  </si>
  <si>
    <r>
      <rPr>
        <sz val="11"/>
        <rFont val="Times New Roman"/>
      </rPr>
      <t xml:space="preserve">  </t>
    </r>
    <r>
      <rPr>
        <sz val="11"/>
        <rFont val="宋体"/>
      </rPr>
      <t>统战事务</t>
    </r>
  </si>
  <si>
    <r>
      <rPr>
        <sz val="11"/>
        <rFont val="Times New Roman"/>
      </rPr>
      <t xml:space="preserve">    </t>
    </r>
    <r>
      <rPr>
        <sz val="11"/>
        <rFont val="宋体"/>
      </rPr>
      <t>宗教事务</t>
    </r>
  </si>
  <si>
    <r>
      <rPr>
        <sz val="11"/>
        <rFont val="Times New Roman"/>
      </rPr>
      <t xml:space="preserve">  </t>
    </r>
    <r>
      <rPr>
        <sz val="11"/>
        <rFont val="宋体"/>
      </rPr>
      <t>其他共产党事务支出</t>
    </r>
  </si>
  <si>
    <r>
      <rPr>
        <sz val="11"/>
        <rFont val="Times New Roman"/>
      </rPr>
      <t xml:space="preserve">    </t>
    </r>
    <r>
      <rPr>
        <sz val="11"/>
        <rFont val="宋体"/>
      </rPr>
      <t>其他共产党事务支出</t>
    </r>
  </si>
  <si>
    <r>
      <rPr>
        <sz val="11"/>
        <rFont val="Times New Roman"/>
      </rPr>
      <t xml:space="preserve">  </t>
    </r>
    <r>
      <rPr>
        <sz val="11"/>
        <rFont val="宋体"/>
      </rPr>
      <t>市场监督管理事务</t>
    </r>
  </si>
  <si>
    <r>
      <rPr>
        <sz val="11"/>
        <rFont val="Times New Roman"/>
      </rPr>
      <t xml:space="preserve">    </t>
    </r>
    <r>
      <rPr>
        <sz val="11"/>
        <rFont val="宋体"/>
      </rPr>
      <t>市场监督管理专项</t>
    </r>
  </si>
  <si>
    <r>
      <rPr>
        <sz val="11"/>
        <rFont val="Times New Roman"/>
      </rPr>
      <t xml:space="preserve">    </t>
    </r>
    <r>
      <rPr>
        <sz val="11"/>
        <rFont val="宋体"/>
      </rPr>
      <t>市场监管执法</t>
    </r>
  </si>
  <si>
    <r>
      <rPr>
        <sz val="11"/>
        <rFont val="Times New Roman"/>
      </rPr>
      <t xml:space="preserve">    </t>
    </r>
    <r>
      <rPr>
        <sz val="11"/>
        <rFont val="宋体"/>
      </rPr>
      <t>市场监督管理技术支持</t>
    </r>
  </si>
  <si>
    <r>
      <rPr>
        <sz val="11"/>
        <rFont val="Times New Roman"/>
      </rPr>
      <t xml:space="preserve">    </t>
    </r>
    <r>
      <rPr>
        <sz val="11"/>
        <rFont val="宋体"/>
      </rPr>
      <t>其他市场监督管理事务</t>
    </r>
  </si>
  <si>
    <r>
      <rPr>
        <sz val="11"/>
        <rFont val="Times New Roman"/>
      </rPr>
      <t xml:space="preserve">  </t>
    </r>
    <r>
      <rPr>
        <sz val="11"/>
        <rFont val="宋体"/>
      </rPr>
      <t>其他一般公共服务支出</t>
    </r>
  </si>
  <si>
    <r>
      <rPr>
        <sz val="11"/>
        <rFont val="Times New Roman"/>
      </rPr>
      <t xml:space="preserve">    </t>
    </r>
    <r>
      <rPr>
        <sz val="11"/>
        <rFont val="宋体"/>
      </rPr>
      <t>其他一般公共服务支出</t>
    </r>
  </si>
  <si>
    <t>国防支出</t>
  </si>
  <si>
    <r>
      <rPr>
        <sz val="11"/>
        <rFont val="Times New Roman"/>
      </rPr>
      <t xml:space="preserve">  </t>
    </r>
    <r>
      <rPr>
        <sz val="11"/>
        <rFont val="宋体"/>
      </rPr>
      <t>国防动员</t>
    </r>
  </si>
  <si>
    <r>
      <rPr>
        <sz val="11"/>
        <rFont val="Times New Roman"/>
      </rPr>
      <t xml:space="preserve">    </t>
    </r>
    <r>
      <rPr>
        <sz val="11"/>
        <rFont val="宋体"/>
      </rPr>
      <t>人民防空</t>
    </r>
  </si>
  <si>
    <r>
      <rPr>
        <sz val="11"/>
        <rFont val="Times New Roman"/>
      </rPr>
      <t xml:space="preserve">    </t>
    </r>
    <r>
      <rPr>
        <sz val="11"/>
        <rFont val="宋体"/>
      </rPr>
      <t>民兵</t>
    </r>
  </si>
  <si>
    <t>公共安全支出</t>
  </si>
  <si>
    <r>
      <rPr>
        <sz val="11"/>
        <rFont val="Times New Roman"/>
      </rPr>
      <t xml:space="preserve">  </t>
    </r>
    <r>
      <rPr>
        <sz val="11"/>
        <rFont val="宋体"/>
      </rPr>
      <t>武装警察部队</t>
    </r>
  </si>
  <si>
    <r>
      <rPr>
        <sz val="11"/>
        <rFont val="Times New Roman"/>
      </rPr>
      <t xml:space="preserve">    </t>
    </r>
    <r>
      <rPr>
        <sz val="11"/>
        <rFont val="宋体"/>
      </rPr>
      <t>其他武装警察部队支出</t>
    </r>
  </si>
  <si>
    <r>
      <rPr>
        <sz val="11"/>
        <rFont val="Times New Roman"/>
      </rPr>
      <t xml:space="preserve">  </t>
    </r>
    <r>
      <rPr>
        <sz val="11"/>
        <rFont val="宋体"/>
      </rPr>
      <t>公安</t>
    </r>
  </si>
  <si>
    <r>
      <rPr>
        <sz val="11"/>
        <rFont val="Times New Roman"/>
      </rPr>
      <t xml:space="preserve">    </t>
    </r>
    <r>
      <rPr>
        <sz val="11"/>
        <rFont val="宋体"/>
      </rPr>
      <t>执法办案</t>
    </r>
  </si>
  <si>
    <r>
      <rPr>
        <sz val="11"/>
        <rFont val="Times New Roman"/>
      </rPr>
      <t xml:space="preserve">    </t>
    </r>
    <r>
      <rPr>
        <sz val="11"/>
        <rFont val="宋体"/>
      </rPr>
      <t>其他公安支出</t>
    </r>
  </si>
  <si>
    <r>
      <rPr>
        <sz val="11"/>
        <rFont val="Times New Roman"/>
      </rPr>
      <t xml:space="preserve">  </t>
    </r>
    <r>
      <rPr>
        <sz val="11"/>
        <rFont val="宋体"/>
      </rPr>
      <t>国家安全</t>
    </r>
  </si>
  <si>
    <r>
      <rPr>
        <sz val="11"/>
        <rFont val="Times New Roman"/>
      </rPr>
      <t xml:space="preserve">    </t>
    </r>
    <r>
      <rPr>
        <sz val="11"/>
        <rFont val="宋体"/>
      </rPr>
      <t>安全业务</t>
    </r>
  </si>
  <si>
    <r>
      <rPr>
        <sz val="11"/>
        <rFont val="Times New Roman"/>
      </rPr>
      <t xml:space="preserve">  </t>
    </r>
    <r>
      <rPr>
        <sz val="11"/>
        <rFont val="宋体"/>
      </rPr>
      <t>司法</t>
    </r>
  </si>
  <si>
    <r>
      <rPr>
        <sz val="11"/>
        <rFont val="Times New Roman"/>
      </rPr>
      <t xml:space="preserve">    </t>
    </r>
    <r>
      <rPr>
        <sz val="11"/>
        <rFont val="宋体"/>
      </rPr>
      <t>基层司法业务</t>
    </r>
  </si>
  <si>
    <r>
      <rPr>
        <sz val="11"/>
        <rFont val="Times New Roman"/>
      </rPr>
      <t xml:space="preserve">    </t>
    </r>
    <r>
      <rPr>
        <sz val="11"/>
        <rFont val="宋体"/>
      </rPr>
      <t>普法宣传</t>
    </r>
  </si>
  <si>
    <r>
      <rPr>
        <sz val="11"/>
        <rFont val="Times New Roman"/>
      </rPr>
      <t xml:space="preserve">    </t>
    </r>
    <r>
      <rPr>
        <sz val="11"/>
        <rFont val="宋体"/>
      </rPr>
      <t>法律援助</t>
    </r>
  </si>
  <si>
    <r>
      <rPr>
        <sz val="11"/>
        <rFont val="Times New Roman"/>
      </rPr>
      <t xml:space="preserve">    </t>
    </r>
    <r>
      <rPr>
        <sz val="11"/>
        <rFont val="宋体"/>
      </rPr>
      <t>国家统一法律职业资格考试</t>
    </r>
  </si>
  <si>
    <r>
      <rPr>
        <sz val="11"/>
        <rFont val="Times New Roman"/>
      </rPr>
      <t xml:space="preserve">    </t>
    </r>
    <r>
      <rPr>
        <sz val="11"/>
        <rFont val="宋体"/>
      </rPr>
      <t>仲裁</t>
    </r>
  </si>
  <si>
    <r>
      <rPr>
        <sz val="11"/>
        <rFont val="Times New Roman"/>
      </rPr>
      <t xml:space="preserve">    </t>
    </r>
    <r>
      <rPr>
        <sz val="11"/>
        <rFont val="宋体"/>
      </rPr>
      <t>社区矫正</t>
    </r>
  </si>
  <si>
    <r>
      <rPr>
        <sz val="11"/>
        <rFont val="Times New Roman"/>
      </rPr>
      <t xml:space="preserve">    </t>
    </r>
    <r>
      <rPr>
        <sz val="11"/>
        <rFont val="宋体"/>
      </rPr>
      <t>法制建设</t>
    </r>
  </si>
  <si>
    <r>
      <rPr>
        <sz val="11"/>
        <rFont val="Times New Roman"/>
      </rPr>
      <t xml:space="preserve">    </t>
    </r>
    <r>
      <rPr>
        <sz val="11"/>
        <rFont val="宋体"/>
      </rPr>
      <t>其他司法支出</t>
    </r>
  </si>
  <si>
    <r>
      <rPr>
        <sz val="11"/>
        <rFont val="Times New Roman"/>
      </rPr>
      <t xml:space="preserve">  </t>
    </r>
    <r>
      <rPr>
        <sz val="11"/>
        <rFont val="宋体"/>
      </rPr>
      <t>国家保密</t>
    </r>
  </si>
  <si>
    <r>
      <rPr>
        <sz val="11"/>
        <rFont val="Times New Roman"/>
      </rPr>
      <t xml:space="preserve">    </t>
    </r>
    <r>
      <rPr>
        <sz val="11"/>
        <rFont val="宋体"/>
      </rPr>
      <t>保密管理</t>
    </r>
  </si>
  <si>
    <t>教育支出</t>
  </si>
  <si>
    <r>
      <rPr>
        <sz val="11"/>
        <rFont val="Times New Roman"/>
      </rPr>
      <t xml:space="preserve">  </t>
    </r>
    <r>
      <rPr>
        <sz val="11"/>
        <rFont val="宋体"/>
      </rPr>
      <t>教育管理事务</t>
    </r>
  </si>
  <si>
    <r>
      <rPr>
        <sz val="11"/>
        <rFont val="Times New Roman"/>
      </rPr>
      <t xml:space="preserve">  </t>
    </r>
    <r>
      <rPr>
        <sz val="11"/>
        <rFont val="宋体"/>
      </rPr>
      <t>普通教育</t>
    </r>
  </si>
  <si>
    <r>
      <rPr>
        <sz val="11"/>
        <rFont val="Times New Roman"/>
      </rPr>
      <t xml:space="preserve">    </t>
    </r>
    <r>
      <rPr>
        <sz val="11"/>
        <rFont val="宋体"/>
      </rPr>
      <t>学前教育</t>
    </r>
  </si>
  <si>
    <r>
      <rPr>
        <sz val="11"/>
        <rFont val="Times New Roman"/>
      </rPr>
      <t xml:space="preserve">    </t>
    </r>
    <r>
      <rPr>
        <sz val="11"/>
        <rFont val="宋体"/>
      </rPr>
      <t>高中教育</t>
    </r>
  </si>
  <si>
    <r>
      <rPr>
        <sz val="11"/>
        <rFont val="Times New Roman"/>
      </rPr>
      <t xml:space="preserve">    </t>
    </r>
    <r>
      <rPr>
        <sz val="11"/>
        <rFont val="宋体"/>
      </rPr>
      <t>其他普通教育支出</t>
    </r>
  </si>
  <si>
    <r>
      <rPr>
        <sz val="11"/>
        <rFont val="Times New Roman"/>
      </rPr>
      <t xml:space="preserve">  </t>
    </r>
    <r>
      <rPr>
        <sz val="11"/>
        <rFont val="宋体"/>
      </rPr>
      <t>职业教育</t>
    </r>
  </si>
  <si>
    <r>
      <rPr>
        <sz val="11"/>
        <rFont val="Times New Roman"/>
      </rPr>
      <t xml:space="preserve">    </t>
    </r>
    <r>
      <rPr>
        <sz val="11"/>
        <rFont val="宋体"/>
      </rPr>
      <t>中专教育</t>
    </r>
  </si>
  <si>
    <r>
      <rPr>
        <sz val="11"/>
        <rFont val="Times New Roman"/>
      </rPr>
      <t xml:space="preserve">    </t>
    </r>
    <r>
      <rPr>
        <sz val="11"/>
        <rFont val="宋体"/>
      </rPr>
      <t>技校教育</t>
    </r>
  </si>
  <si>
    <r>
      <rPr>
        <sz val="11"/>
        <rFont val="Times New Roman"/>
      </rPr>
      <t xml:space="preserve">    </t>
    </r>
    <r>
      <rPr>
        <sz val="11"/>
        <rFont val="宋体"/>
      </rPr>
      <t>高等职业教育</t>
    </r>
  </si>
  <si>
    <r>
      <rPr>
        <sz val="11"/>
        <rFont val="Times New Roman"/>
      </rPr>
      <t xml:space="preserve">    </t>
    </r>
    <r>
      <rPr>
        <sz val="11"/>
        <rFont val="宋体"/>
      </rPr>
      <t>其他职业教育支出</t>
    </r>
  </si>
  <si>
    <r>
      <rPr>
        <sz val="11"/>
        <rFont val="Times New Roman"/>
      </rPr>
      <t xml:space="preserve">  </t>
    </r>
    <r>
      <rPr>
        <sz val="11"/>
        <rFont val="宋体"/>
      </rPr>
      <t>进修及培训</t>
    </r>
  </si>
  <si>
    <r>
      <rPr>
        <sz val="11"/>
        <rFont val="Times New Roman"/>
      </rPr>
      <t xml:space="preserve">    </t>
    </r>
    <r>
      <rPr>
        <sz val="11"/>
        <rFont val="宋体"/>
      </rPr>
      <t>干部教育</t>
    </r>
  </si>
  <si>
    <r>
      <rPr>
        <sz val="11"/>
        <rFont val="Times New Roman"/>
      </rPr>
      <t xml:space="preserve">  </t>
    </r>
    <r>
      <rPr>
        <sz val="11"/>
        <rFont val="宋体"/>
      </rPr>
      <t>其他教育支出</t>
    </r>
  </si>
  <si>
    <r>
      <rPr>
        <sz val="11"/>
        <rFont val="Times New Roman"/>
      </rPr>
      <t xml:space="preserve">    </t>
    </r>
    <r>
      <rPr>
        <sz val="11"/>
        <rFont val="宋体"/>
      </rPr>
      <t>其他教育支出</t>
    </r>
  </si>
  <si>
    <t>科学技术支出</t>
  </si>
  <si>
    <r>
      <rPr>
        <sz val="11"/>
        <rFont val="Times New Roman"/>
      </rPr>
      <t xml:space="preserve">  </t>
    </r>
    <r>
      <rPr>
        <sz val="11"/>
        <rFont val="宋体"/>
      </rPr>
      <t>科学技术管理事务</t>
    </r>
  </si>
  <si>
    <r>
      <rPr>
        <sz val="11"/>
        <rFont val="Times New Roman"/>
      </rPr>
      <t xml:space="preserve">  </t>
    </r>
    <r>
      <rPr>
        <sz val="11"/>
        <rFont val="宋体"/>
      </rPr>
      <t>技术研究与开发</t>
    </r>
  </si>
  <si>
    <r>
      <rPr>
        <sz val="11"/>
        <rFont val="Times New Roman"/>
      </rPr>
      <t xml:space="preserve">    </t>
    </r>
    <r>
      <rPr>
        <sz val="11"/>
        <rFont val="宋体"/>
      </rPr>
      <t>产业技术研究与开发</t>
    </r>
  </si>
  <si>
    <r>
      <rPr>
        <sz val="11"/>
        <rFont val="Times New Roman"/>
      </rPr>
      <t xml:space="preserve">  </t>
    </r>
    <r>
      <rPr>
        <sz val="11"/>
        <rFont val="宋体"/>
      </rPr>
      <t>科技条件与服务</t>
    </r>
  </si>
  <si>
    <r>
      <rPr>
        <sz val="11"/>
        <rFont val="Times New Roman"/>
      </rPr>
      <t xml:space="preserve">    </t>
    </r>
    <r>
      <rPr>
        <sz val="11"/>
        <rFont val="宋体"/>
      </rPr>
      <t>技术创新服务体系</t>
    </r>
  </si>
  <si>
    <r>
      <rPr>
        <sz val="11"/>
        <rFont val="Times New Roman"/>
      </rPr>
      <t xml:space="preserve">  </t>
    </r>
    <r>
      <rPr>
        <sz val="11"/>
        <rFont val="宋体"/>
      </rPr>
      <t>科学技术普及</t>
    </r>
  </si>
  <si>
    <r>
      <rPr>
        <sz val="11"/>
        <rFont val="Times New Roman"/>
      </rPr>
      <t xml:space="preserve">    </t>
    </r>
    <r>
      <rPr>
        <sz val="11"/>
        <rFont val="宋体"/>
      </rPr>
      <t>机构运行</t>
    </r>
  </si>
  <si>
    <r>
      <rPr>
        <sz val="11"/>
        <rFont val="Times New Roman"/>
      </rPr>
      <t xml:space="preserve">    </t>
    </r>
    <r>
      <rPr>
        <sz val="11"/>
        <rFont val="宋体"/>
      </rPr>
      <t>科普活动</t>
    </r>
  </si>
  <si>
    <r>
      <rPr>
        <sz val="11"/>
        <rFont val="Times New Roman"/>
      </rPr>
      <t xml:space="preserve">  </t>
    </r>
    <r>
      <rPr>
        <sz val="11"/>
        <rFont val="宋体"/>
      </rPr>
      <t>其他科学技术支出</t>
    </r>
  </si>
  <si>
    <r>
      <rPr>
        <sz val="11"/>
        <rFont val="Times New Roman"/>
      </rPr>
      <t xml:space="preserve">    </t>
    </r>
    <r>
      <rPr>
        <sz val="11"/>
        <rFont val="宋体"/>
      </rPr>
      <t>科技奖励</t>
    </r>
  </si>
  <si>
    <r>
      <rPr>
        <sz val="11"/>
        <rFont val="Times New Roman"/>
      </rPr>
      <t xml:space="preserve">    </t>
    </r>
    <r>
      <rPr>
        <sz val="11"/>
        <rFont val="宋体"/>
      </rPr>
      <t>其他科学技术支出</t>
    </r>
  </si>
  <si>
    <t>文化旅游体育与传媒支出</t>
  </si>
  <si>
    <r>
      <rPr>
        <sz val="11"/>
        <rFont val="Times New Roman"/>
      </rPr>
      <t xml:space="preserve">  </t>
    </r>
    <r>
      <rPr>
        <sz val="11"/>
        <rFont val="宋体"/>
      </rPr>
      <t>文化和旅游</t>
    </r>
  </si>
  <si>
    <r>
      <rPr>
        <sz val="11"/>
        <rFont val="Times New Roman"/>
      </rPr>
      <t xml:space="preserve">    </t>
    </r>
    <r>
      <rPr>
        <sz val="11"/>
        <rFont val="宋体"/>
      </rPr>
      <t>图书馆</t>
    </r>
  </si>
  <si>
    <r>
      <rPr>
        <sz val="11"/>
        <rFont val="Times New Roman"/>
      </rPr>
      <t xml:space="preserve">    </t>
    </r>
    <r>
      <rPr>
        <sz val="11"/>
        <rFont val="宋体"/>
      </rPr>
      <t>艺术表演团体</t>
    </r>
  </si>
  <si>
    <r>
      <rPr>
        <sz val="11"/>
        <rFont val="Times New Roman"/>
      </rPr>
      <t xml:space="preserve">    </t>
    </r>
    <r>
      <rPr>
        <sz val="11"/>
        <rFont val="宋体"/>
      </rPr>
      <t>文化活动</t>
    </r>
  </si>
  <si>
    <r>
      <rPr>
        <sz val="11"/>
        <rFont val="Times New Roman"/>
      </rPr>
      <t xml:space="preserve">    </t>
    </r>
    <r>
      <rPr>
        <sz val="11"/>
        <rFont val="宋体"/>
      </rPr>
      <t>文化和旅游交流与合作</t>
    </r>
  </si>
  <si>
    <r>
      <rPr>
        <sz val="11"/>
        <rFont val="Times New Roman"/>
      </rPr>
      <t xml:space="preserve">    </t>
    </r>
    <r>
      <rPr>
        <sz val="11"/>
        <rFont val="宋体"/>
      </rPr>
      <t>文化创作与保护</t>
    </r>
  </si>
  <si>
    <r>
      <rPr>
        <sz val="11"/>
        <rFont val="Times New Roman"/>
      </rPr>
      <t xml:space="preserve">    </t>
    </r>
    <r>
      <rPr>
        <sz val="11"/>
        <rFont val="宋体"/>
      </rPr>
      <t>文化和旅游市场管理</t>
    </r>
  </si>
  <si>
    <r>
      <rPr>
        <sz val="11"/>
        <rFont val="Times New Roman"/>
      </rPr>
      <t xml:space="preserve">    </t>
    </r>
    <r>
      <rPr>
        <sz val="11"/>
        <rFont val="宋体"/>
      </rPr>
      <t>其他文化和旅游支出</t>
    </r>
  </si>
  <si>
    <r>
      <rPr>
        <sz val="11"/>
        <rFont val="Times New Roman"/>
      </rPr>
      <t xml:space="preserve">  </t>
    </r>
    <r>
      <rPr>
        <sz val="11"/>
        <rFont val="宋体"/>
      </rPr>
      <t>文物</t>
    </r>
  </si>
  <si>
    <r>
      <rPr>
        <sz val="11"/>
        <rFont val="Times New Roman"/>
      </rPr>
      <t xml:space="preserve">    </t>
    </r>
    <r>
      <rPr>
        <sz val="11"/>
        <rFont val="宋体"/>
      </rPr>
      <t>文物保护</t>
    </r>
  </si>
  <si>
    <r>
      <rPr>
        <sz val="11"/>
        <rFont val="Times New Roman"/>
      </rPr>
      <t xml:space="preserve">    </t>
    </r>
    <r>
      <rPr>
        <sz val="11"/>
        <rFont val="宋体"/>
      </rPr>
      <t>博物馆</t>
    </r>
  </si>
  <si>
    <r>
      <rPr>
        <sz val="11"/>
        <rFont val="Times New Roman"/>
      </rPr>
      <t xml:space="preserve">  </t>
    </r>
    <r>
      <rPr>
        <sz val="11"/>
        <rFont val="宋体"/>
      </rPr>
      <t>体育</t>
    </r>
  </si>
  <si>
    <r>
      <rPr>
        <sz val="11"/>
        <rFont val="Times New Roman"/>
      </rPr>
      <t xml:space="preserve">    </t>
    </r>
    <r>
      <rPr>
        <sz val="11"/>
        <rFont val="宋体"/>
      </rPr>
      <t>体育竞赛</t>
    </r>
  </si>
  <si>
    <r>
      <rPr>
        <sz val="11"/>
        <rFont val="Times New Roman"/>
      </rPr>
      <t xml:space="preserve">  </t>
    </r>
    <r>
      <rPr>
        <sz val="11"/>
        <rFont val="宋体"/>
      </rPr>
      <t>新闻出版电影</t>
    </r>
  </si>
  <si>
    <r>
      <rPr>
        <sz val="11"/>
        <rFont val="Times New Roman"/>
      </rPr>
      <t xml:space="preserve">    </t>
    </r>
    <r>
      <rPr>
        <sz val="11"/>
        <rFont val="宋体"/>
      </rPr>
      <t>出版发行</t>
    </r>
  </si>
  <si>
    <r>
      <rPr>
        <sz val="11"/>
        <rFont val="Times New Roman"/>
      </rPr>
      <t xml:space="preserve">    </t>
    </r>
    <r>
      <rPr>
        <sz val="11"/>
        <rFont val="宋体"/>
      </rPr>
      <t>其他新闻出版电影支出</t>
    </r>
  </si>
  <si>
    <r>
      <rPr>
        <sz val="11"/>
        <rFont val="Times New Roman"/>
      </rPr>
      <t xml:space="preserve">  </t>
    </r>
    <r>
      <rPr>
        <sz val="11"/>
        <rFont val="宋体"/>
      </rPr>
      <t>广播电视</t>
    </r>
  </si>
  <si>
    <r>
      <rPr>
        <sz val="11"/>
        <rFont val="Times New Roman"/>
      </rPr>
      <t xml:space="preserve">    </t>
    </r>
    <r>
      <rPr>
        <sz val="11"/>
        <rFont val="宋体"/>
      </rPr>
      <t>广播</t>
    </r>
  </si>
  <si>
    <r>
      <rPr>
        <sz val="11"/>
        <rFont val="Times New Roman"/>
      </rPr>
      <t xml:space="preserve">    </t>
    </r>
    <r>
      <rPr>
        <sz val="11"/>
        <rFont val="宋体"/>
      </rPr>
      <t>电视</t>
    </r>
  </si>
  <si>
    <r>
      <rPr>
        <sz val="11"/>
        <rFont val="Times New Roman"/>
      </rPr>
      <t xml:space="preserve">  </t>
    </r>
    <r>
      <rPr>
        <sz val="11"/>
        <rFont val="宋体"/>
      </rPr>
      <t>其他文化体育与传媒支出</t>
    </r>
  </si>
  <si>
    <r>
      <rPr>
        <sz val="11"/>
        <rFont val="Times New Roman"/>
      </rPr>
      <t xml:space="preserve">    </t>
    </r>
    <r>
      <rPr>
        <sz val="11"/>
        <rFont val="宋体"/>
      </rPr>
      <t>其他文化体育与传媒支出</t>
    </r>
  </si>
  <si>
    <t>社会保障和就业支出</t>
  </si>
  <si>
    <r>
      <rPr>
        <sz val="11"/>
        <rFont val="Times New Roman"/>
      </rPr>
      <t xml:space="preserve">  </t>
    </r>
    <r>
      <rPr>
        <sz val="11"/>
        <rFont val="宋体"/>
      </rPr>
      <t>人力资源和社会保障管理事务</t>
    </r>
  </si>
  <si>
    <r>
      <rPr>
        <sz val="11"/>
        <rFont val="Times New Roman"/>
      </rPr>
      <t xml:space="preserve">    </t>
    </r>
    <r>
      <rPr>
        <sz val="11"/>
        <rFont val="宋体"/>
      </rPr>
      <t>综合业务管理</t>
    </r>
  </si>
  <si>
    <r>
      <rPr>
        <sz val="11"/>
        <rFont val="Times New Roman"/>
      </rPr>
      <t xml:space="preserve">    </t>
    </r>
    <r>
      <rPr>
        <sz val="11"/>
        <rFont val="宋体"/>
      </rPr>
      <t>劳动保障监察</t>
    </r>
  </si>
  <si>
    <r>
      <rPr>
        <sz val="11"/>
        <rFont val="Times New Roman"/>
      </rPr>
      <t xml:space="preserve">    </t>
    </r>
    <r>
      <rPr>
        <sz val="11"/>
        <rFont val="宋体"/>
      </rPr>
      <t>就业管理事务</t>
    </r>
  </si>
  <si>
    <r>
      <rPr>
        <sz val="11"/>
        <rFont val="Times New Roman"/>
      </rPr>
      <t xml:space="preserve">    </t>
    </r>
    <r>
      <rPr>
        <sz val="11"/>
        <rFont val="宋体"/>
      </rPr>
      <t>社会保险经办机构</t>
    </r>
  </si>
  <si>
    <r>
      <rPr>
        <sz val="11"/>
        <rFont val="Times New Roman"/>
      </rPr>
      <t xml:space="preserve">    </t>
    </r>
    <r>
      <rPr>
        <sz val="11"/>
        <rFont val="宋体"/>
      </rPr>
      <t>公共就业服务和职业技能鉴定机构</t>
    </r>
  </si>
  <si>
    <r>
      <rPr>
        <sz val="11"/>
        <rFont val="Times New Roman"/>
      </rPr>
      <t xml:space="preserve">    </t>
    </r>
    <r>
      <rPr>
        <sz val="11"/>
        <rFont val="宋体"/>
      </rPr>
      <t>劳动人事争议调解仲裁</t>
    </r>
  </si>
  <si>
    <r>
      <rPr>
        <sz val="11"/>
        <rFont val="Times New Roman"/>
      </rPr>
      <t xml:space="preserve">    </t>
    </r>
    <r>
      <rPr>
        <sz val="11"/>
        <rFont val="宋体"/>
      </rPr>
      <t>其他人力资源和社会保障管理事务支出</t>
    </r>
  </si>
  <si>
    <r>
      <rPr>
        <sz val="11"/>
        <rFont val="Times New Roman"/>
      </rPr>
      <t xml:space="preserve">  </t>
    </r>
    <r>
      <rPr>
        <sz val="11"/>
        <rFont val="宋体"/>
      </rPr>
      <t>民政管理事务</t>
    </r>
  </si>
  <si>
    <r>
      <rPr>
        <sz val="11"/>
        <rFont val="Times New Roman"/>
      </rPr>
      <t xml:space="preserve">    </t>
    </r>
    <r>
      <rPr>
        <sz val="11"/>
        <rFont val="宋体"/>
      </rPr>
      <t>行政区划和地名管理</t>
    </r>
  </si>
  <si>
    <r>
      <rPr>
        <sz val="11"/>
        <rFont val="Times New Roman"/>
      </rPr>
      <t xml:space="preserve">    </t>
    </r>
    <r>
      <rPr>
        <sz val="11"/>
        <rFont val="宋体"/>
      </rPr>
      <t>其他民政管理事务支出</t>
    </r>
  </si>
  <si>
    <r>
      <rPr>
        <sz val="11"/>
        <rFont val="Times New Roman"/>
      </rPr>
      <t xml:space="preserve">  </t>
    </r>
    <r>
      <rPr>
        <sz val="11"/>
        <rFont val="宋体"/>
      </rPr>
      <t>行政事业单位离退休</t>
    </r>
  </si>
  <si>
    <r>
      <rPr>
        <sz val="11"/>
        <rFont val="Times New Roman"/>
      </rPr>
      <t xml:space="preserve">    </t>
    </r>
    <r>
      <rPr>
        <sz val="11"/>
        <rFont val="宋体"/>
      </rPr>
      <t>归口管理的行政单位离退休</t>
    </r>
  </si>
  <si>
    <r>
      <rPr>
        <sz val="11"/>
        <rFont val="Times New Roman"/>
      </rPr>
      <t xml:space="preserve">    </t>
    </r>
    <r>
      <rPr>
        <sz val="11"/>
        <rFont val="宋体"/>
      </rPr>
      <t>事业单位离退休</t>
    </r>
  </si>
  <si>
    <r>
      <rPr>
        <sz val="11"/>
        <rFont val="Times New Roman"/>
      </rPr>
      <t xml:space="preserve">    </t>
    </r>
    <r>
      <rPr>
        <sz val="11"/>
        <rFont val="宋体"/>
      </rPr>
      <t>离退休人员管理机构</t>
    </r>
  </si>
  <si>
    <r>
      <rPr>
        <sz val="11"/>
        <rFont val="Times New Roman"/>
      </rPr>
      <t xml:space="preserve">    </t>
    </r>
    <r>
      <rPr>
        <sz val="11"/>
        <rFont val="宋体"/>
      </rPr>
      <t>机关事业单位基本养老保险缴费支出</t>
    </r>
  </si>
  <si>
    <r>
      <rPr>
        <sz val="11"/>
        <rFont val="Times New Roman"/>
      </rPr>
      <t xml:space="preserve">    </t>
    </r>
    <r>
      <rPr>
        <sz val="11"/>
        <rFont val="宋体"/>
      </rPr>
      <t>机关事业单位职业年金缴费支出</t>
    </r>
  </si>
  <si>
    <r>
      <rPr>
        <sz val="11"/>
        <rFont val="Times New Roman"/>
      </rPr>
      <t xml:space="preserve">    </t>
    </r>
    <r>
      <rPr>
        <sz val="11"/>
        <rFont val="宋体"/>
      </rPr>
      <t>对机关事业单位基本养老保险基金的补助</t>
    </r>
  </si>
  <si>
    <r>
      <rPr>
        <sz val="11"/>
        <rFont val="Times New Roman"/>
      </rPr>
      <t xml:space="preserve">    </t>
    </r>
    <r>
      <rPr>
        <sz val="11"/>
        <rFont val="宋体"/>
      </rPr>
      <t>其他行政事业单位离退休支出</t>
    </r>
  </si>
  <si>
    <r>
      <rPr>
        <sz val="11"/>
        <rFont val="Times New Roman"/>
      </rPr>
      <t xml:space="preserve">  </t>
    </r>
    <r>
      <rPr>
        <sz val="11"/>
        <rFont val="宋体"/>
      </rPr>
      <t>企业改革补助</t>
    </r>
  </si>
  <si>
    <r>
      <rPr>
        <sz val="11"/>
        <rFont val="Times New Roman"/>
      </rPr>
      <t xml:space="preserve">    </t>
    </r>
    <r>
      <rPr>
        <sz val="11"/>
        <rFont val="宋体"/>
      </rPr>
      <t>企业关闭破产补助</t>
    </r>
  </si>
  <si>
    <r>
      <rPr>
        <sz val="11"/>
        <rFont val="Times New Roman"/>
      </rPr>
      <t xml:space="preserve">  </t>
    </r>
    <r>
      <rPr>
        <sz val="11"/>
        <rFont val="宋体"/>
      </rPr>
      <t>就业补助</t>
    </r>
  </si>
  <si>
    <r>
      <rPr>
        <sz val="11"/>
        <rFont val="Times New Roman"/>
      </rPr>
      <t xml:space="preserve">    </t>
    </r>
    <r>
      <rPr>
        <sz val="11"/>
        <rFont val="宋体"/>
      </rPr>
      <t>就业创业服务补贴</t>
    </r>
  </si>
  <si>
    <r>
      <rPr>
        <sz val="11"/>
        <rFont val="Times New Roman"/>
      </rPr>
      <t xml:space="preserve">    </t>
    </r>
    <r>
      <rPr>
        <sz val="11"/>
        <rFont val="宋体"/>
      </rPr>
      <t>其他就业补助支出</t>
    </r>
  </si>
  <si>
    <r>
      <rPr>
        <sz val="11"/>
        <rFont val="Times New Roman"/>
      </rPr>
      <t xml:space="preserve">  </t>
    </r>
    <r>
      <rPr>
        <sz val="11"/>
        <rFont val="宋体"/>
      </rPr>
      <t>抚恤</t>
    </r>
  </si>
  <si>
    <r>
      <rPr>
        <sz val="11"/>
        <rFont val="Times New Roman"/>
      </rPr>
      <t xml:space="preserve">    </t>
    </r>
    <r>
      <rPr>
        <sz val="11"/>
        <rFont val="宋体"/>
      </rPr>
      <t>死亡抚恤</t>
    </r>
  </si>
  <si>
    <r>
      <rPr>
        <sz val="11"/>
        <rFont val="Times New Roman"/>
      </rPr>
      <t xml:space="preserve">    </t>
    </r>
    <r>
      <rPr>
        <sz val="11"/>
        <rFont val="宋体"/>
      </rPr>
      <t>伤残抚恤</t>
    </r>
  </si>
  <si>
    <r>
      <rPr>
        <sz val="11"/>
        <rFont val="Times New Roman"/>
      </rPr>
      <t xml:space="preserve">    </t>
    </r>
    <r>
      <rPr>
        <sz val="11"/>
        <rFont val="宋体"/>
      </rPr>
      <t>在乡复员、退伍军人生活补助</t>
    </r>
  </si>
  <si>
    <r>
      <rPr>
        <sz val="11"/>
        <rFont val="Times New Roman"/>
      </rPr>
      <t xml:space="preserve">    </t>
    </r>
    <r>
      <rPr>
        <sz val="11"/>
        <rFont val="宋体"/>
      </rPr>
      <t>义务兵优待</t>
    </r>
  </si>
  <si>
    <r>
      <rPr>
        <sz val="11"/>
        <rFont val="Times New Roman"/>
      </rPr>
      <t xml:space="preserve">    </t>
    </r>
    <r>
      <rPr>
        <sz val="11"/>
        <rFont val="宋体"/>
      </rPr>
      <t>其他优抚支出</t>
    </r>
  </si>
  <si>
    <r>
      <rPr>
        <sz val="11"/>
        <rFont val="Times New Roman"/>
      </rPr>
      <t xml:space="preserve">  </t>
    </r>
    <r>
      <rPr>
        <sz val="11"/>
        <rFont val="宋体"/>
      </rPr>
      <t>退役安置</t>
    </r>
  </si>
  <si>
    <r>
      <rPr>
        <sz val="11"/>
        <rFont val="Times New Roman"/>
      </rPr>
      <t xml:space="preserve">    </t>
    </r>
    <r>
      <rPr>
        <sz val="11"/>
        <rFont val="宋体"/>
      </rPr>
      <t>退役士兵安置</t>
    </r>
  </si>
  <si>
    <r>
      <rPr>
        <sz val="11"/>
        <rFont val="Times New Roman"/>
      </rPr>
      <t xml:space="preserve">    </t>
    </r>
    <r>
      <rPr>
        <sz val="11"/>
        <rFont val="宋体"/>
      </rPr>
      <t>军队移交政府的离退休人员安置</t>
    </r>
  </si>
  <si>
    <r>
      <rPr>
        <sz val="11"/>
        <rFont val="Times New Roman"/>
      </rPr>
      <t xml:space="preserve">    </t>
    </r>
    <r>
      <rPr>
        <sz val="11"/>
        <rFont val="宋体"/>
      </rPr>
      <t>军队移交政府离退休干部管理机构</t>
    </r>
  </si>
  <si>
    <r>
      <rPr>
        <sz val="11"/>
        <rFont val="Times New Roman"/>
      </rPr>
      <t xml:space="preserve">    </t>
    </r>
    <r>
      <rPr>
        <sz val="11"/>
        <rFont val="宋体"/>
      </rPr>
      <t>退役士兵管理教育</t>
    </r>
  </si>
  <si>
    <r>
      <rPr>
        <sz val="11"/>
        <rFont val="Times New Roman"/>
      </rPr>
      <t xml:space="preserve">    </t>
    </r>
    <r>
      <rPr>
        <sz val="11"/>
        <rFont val="宋体"/>
      </rPr>
      <t>军队转业干部安置</t>
    </r>
  </si>
  <si>
    <r>
      <rPr>
        <sz val="11"/>
        <rFont val="Times New Roman"/>
      </rPr>
      <t xml:space="preserve">    </t>
    </r>
    <r>
      <rPr>
        <sz val="11"/>
        <rFont val="宋体"/>
      </rPr>
      <t>其他退役安置支出</t>
    </r>
  </si>
  <si>
    <r>
      <rPr>
        <sz val="11"/>
        <rFont val="Times New Roman"/>
      </rPr>
      <t xml:space="preserve">  </t>
    </r>
    <r>
      <rPr>
        <sz val="11"/>
        <rFont val="宋体"/>
      </rPr>
      <t>社会福利</t>
    </r>
  </si>
  <si>
    <r>
      <rPr>
        <sz val="11"/>
        <rFont val="Times New Roman"/>
      </rPr>
      <t xml:space="preserve">    </t>
    </r>
    <r>
      <rPr>
        <sz val="11"/>
        <rFont val="宋体"/>
      </rPr>
      <t>儿童福利</t>
    </r>
  </si>
  <si>
    <r>
      <rPr>
        <sz val="11"/>
        <rFont val="Times New Roman"/>
      </rPr>
      <t xml:space="preserve">    </t>
    </r>
    <r>
      <rPr>
        <sz val="11"/>
        <rFont val="宋体"/>
      </rPr>
      <t>老年福利</t>
    </r>
  </si>
  <si>
    <r>
      <rPr>
        <sz val="11"/>
        <rFont val="Times New Roman"/>
      </rPr>
      <t xml:space="preserve">    </t>
    </r>
    <r>
      <rPr>
        <sz val="11"/>
        <rFont val="宋体"/>
      </rPr>
      <t>殡葬</t>
    </r>
  </si>
  <si>
    <r>
      <rPr>
        <sz val="11"/>
        <rFont val="Times New Roman"/>
      </rPr>
      <t xml:space="preserve">    </t>
    </r>
    <r>
      <rPr>
        <sz val="11"/>
        <rFont val="宋体"/>
      </rPr>
      <t>社会福利事业单位</t>
    </r>
  </si>
  <si>
    <r>
      <rPr>
        <sz val="11"/>
        <rFont val="Times New Roman"/>
      </rPr>
      <t xml:space="preserve">    </t>
    </r>
    <r>
      <rPr>
        <sz val="11"/>
        <rFont val="宋体"/>
      </rPr>
      <t>其他社会福利支出</t>
    </r>
  </si>
  <si>
    <r>
      <rPr>
        <sz val="11"/>
        <rFont val="Times New Roman"/>
      </rPr>
      <t xml:space="preserve">  </t>
    </r>
    <r>
      <rPr>
        <sz val="11"/>
        <rFont val="宋体"/>
      </rPr>
      <t>残疾人事业</t>
    </r>
  </si>
  <si>
    <r>
      <rPr>
        <sz val="11"/>
        <rFont val="Times New Roman"/>
      </rPr>
      <t xml:space="preserve">    </t>
    </r>
    <r>
      <rPr>
        <sz val="11"/>
        <rFont val="宋体"/>
      </rPr>
      <t>残疾人康复</t>
    </r>
  </si>
  <si>
    <r>
      <rPr>
        <sz val="11"/>
        <rFont val="Times New Roman"/>
      </rPr>
      <t xml:space="preserve">    </t>
    </r>
    <r>
      <rPr>
        <sz val="11"/>
        <rFont val="宋体"/>
      </rPr>
      <t>残疾人就业和扶贫</t>
    </r>
  </si>
  <si>
    <r>
      <rPr>
        <sz val="11"/>
        <rFont val="Times New Roman"/>
      </rPr>
      <t xml:space="preserve">    </t>
    </r>
    <r>
      <rPr>
        <sz val="11"/>
        <rFont val="宋体"/>
      </rPr>
      <t>残疾人生活和护理补贴</t>
    </r>
  </si>
  <si>
    <r>
      <rPr>
        <sz val="11"/>
        <rFont val="Times New Roman"/>
      </rPr>
      <t xml:space="preserve">    </t>
    </r>
    <r>
      <rPr>
        <sz val="11"/>
        <rFont val="宋体"/>
      </rPr>
      <t>其他残疾人事业支出</t>
    </r>
  </si>
  <si>
    <r>
      <rPr>
        <sz val="11"/>
        <rFont val="Times New Roman"/>
      </rPr>
      <t xml:space="preserve">  </t>
    </r>
    <r>
      <rPr>
        <sz val="11"/>
        <rFont val="宋体"/>
      </rPr>
      <t>红十字事业</t>
    </r>
  </si>
  <si>
    <r>
      <rPr>
        <sz val="11"/>
        <rFont val="Times New Roman"/>
      </rPr>
      <t xml:space="preserve">  </t>
    </r>
    <r>
      <rPr>
        <sz val="11"/>
        <rFont val="宋体"/>
      </rPr>
      <t>最低生活保障</t>
    </r>
  </si>
  <si>
    <r>
      <rPr>
        <sz val="11"/>
        <rFont val="Times New Roman"/>
      </rPr>
      <t xml:space="preserve">    </t>
    </r>
    <r>
      <rPr>
        <sz val="11"/>
        <rFont val="宋体"/>
      </rPr>
      <t>城市最低生活保障金支出</t>
    </r>
  </si>
  <si>
    <r>
      <rPr>
        <sz val="11"/>
        <rFont val="Times New Roman"/>
      </rPr>
      <t xml:space="preserve">  </t>
    </r>
    <r>
      <rPr>
        <sz val="11"/>
        <rFont val="宋体"/>
      </rPr>
      <t>临时救助</t>
    </r>
  </si>
  <si>
    <r>
      <rPr>
        <sz val="11"/>
        <rFont val="Times New Roman"/>
      </rPr>
      <t xml:space="preserve">    </t>
    </r>
    <r>
      <rPr>
        <sz val="11"/>
        <rFont val="宋体"/>
      </rPr>
      <t>流浪乞讨人员救助支出</t>
    </r>
  </si>
  <si>
    <r>
      <rPr>
        <sz val="11"/>
        <rFont val="Times New Roman"/>
      </rPr>
      <t xml:space="preserve">  </t>
    </r>
    <r>
      <rPr>
        <sz val="11"/>
        <rFont val="宋体"/>
      </rPr>
      <t>大中型水库移民后期扶持基金支出</t>
    </r>
  </si>
  <si>
    <r>
      <rPr>
        <sz val="11"/>
        <rFont val="Times New Roman"/>
      </rPr>
      <t xml:space="preserve">    </t>
    </r>
    <r>
      <rPr>
        <sz val="11"/>
        <rFont val="宋体"/>
      </rPr>
      <t>移民补助</t>
    </r>
  </si>
  <si>
    <r>
      <rPr>
        <sz val="11"/>
        <rFont val="Times New Roman"/>
      </rPr>
      <t xml:space="preserve">  </t>
    </r>
    <r>
      <rPr>
        <sz val="11"/>
        <rFont val="宋体"/>
      </rPr>
      <t>其他生活救助</t>
    </r>
  </si>
  <si>
    <r>
      <rPr>
        <sz val="11"/>
        <rFont val="Times New Roman"/>
      </rPr>
      <t xml:space="preserve">    </t>
    </r>
    <r>
      <rPr>
        <sz val="11"/>
        <rFont val="宋体"/>
      </rPr>
      <t>其他城市生活救助</t>
    </r>
  </si>
  <si>
    <r>
      <rPr>
        <sz val="11"/>
        <rFont val="Times New Roman"/>
      </rPr>
      <t xml:space="preserve">  </t>
    </r>
    <r>
      <rPr>
        <sz val="11"/>
        <rFont val="宋体"/>
      </rPr>
      <t>财政对基本养老保险基金的补助</t>
    </r>
  </si>
  <si>
    <r>
      <rPr>
        <sz val="11"/>
        <rFont val="Times New Roman"/>
      </rPr>
      <t xml:space="preserve">    </t>
    </r>
    <r>
      <rPr>
        <sz val="11"/>
        <rFont val="宋体"/>
      </rPr>
      <t>财政对企业职工基本养老保险基金的补助</t>
    </r>
  </si>
  <si>
    <r>
      <rPr>
        <sz val="11"/>
        <rFont val="Times New Roman"/>
      </rPr>
      <t xml:space="preserve">    </t>
    </r>
    <r>
      <rPr>
        <sz val="11"/>
        <rFont val="宋体"/>
      </rPr>
      <t>财政对城乡居民基本养老保险基金的补助</t>
    </r>
  </si>
  <si>
    <r>
      <rPr>
        <sz val="11"/>
        <rFont val="Times New Roman"/>
      </rPr>
      <t xml:space="preserve">  </t>
    </r>
    <r>
      <rPr>
        <sz val="11"/>
        <rFont val="宋体"/>
      </rPr>
      <t>财政对其他社会保险基金的补助</t>
    </r>
  </si>
  <si>
    <r>
      <rPr>
        <sz val="11"/>
        <rFont val="Times New Roman"/>
      </rPr>
      <t xml:space="preserve">    </t>
    </r>
    <r>
      <rPr>
        <sz val="11"/>
        <rFont val="宋体"/>
      </rPr>
      <t>其他财政对社会保险基金的补助</t>
    </r>
  </si>
  <si>
    <r>
      <rPr>
        <sz val="11"/>
        <rFont val="Times New Roman"/>
      </rPr>
      <t xml:space="preserve">  </t>
    </r>
    <r>
      <rPr>
        <sz val="11"/>
        <rFont val="宋体"/>
      </rPr>
      <t>退役军人管理事务</t>
    </r>
  </si>
  <si>
    <r>
      <rPr>
        <sz val="11"/>
        <rFont val="Times New Roman"/>
      </rPr>
      <t xml:space="preserve">    </t>
    </r>
    <r>
      <rPr>
        <sz val="11"/>
        <rFont val="宋体"/>
      </rPr>
      <t>拥军优属</t>
    </r>
  </si>
  <si>
    <r>
      <rPr>
        <sz val="11"/>
        <rFont val="Times New Roman"/>
      </rPr>
      <t xml:space="preserve">    </t>
    </r>
    <r>
      <rPr>
        <sz val="11"/>
        <rFont val="宋体"/>
      </rPr>
      <t>其他退役军人事务管理支出</t>
    </r>
  </si>
  <si>
    <t>卫生健康支出</t>
  </si>
  <si>
    <r>
      <rPr>
        <sz val="11"/>
        <rFont val="Times New Roman"/>
      </rPr>
      <t xml:space="preserve">  </t>
    </r>
    <r>
      <rPr>
        <sz val="11"/>
        <rFont val="宋体"/>
      </rPr>
      <t>卫生健康管理事务</t>
    </r>
  </si>
  <si>
    <r>
      <rPr>
        <sz val="11"/>
        <rFont val="Times New Roman"/>
      </rPr>
      <t xml:space="preserve">    </t>
    </r>
    <r>
      <rPr>
        <sz val="11"/>
        <rFont val="宋体"/>
      </rPr>
      <t>其他卫生健康管理事务支出</t>
    </r>
  </si>
  <si>
    <r>
      <rPr>
        <sz val="11"/>
        <rFont val="Times New Roman"/>
      </rPr>
      <t xml:space="preserve">  </t>
    </r>
    <r>
      <rPr>
        <sz val="11"/>
        <rFont val="宋体"/>
      </rPr>
      <t>公立医院</t>
    </r>
  </si>
  <si>
    <r>
      <rPr>
        <sz val="11"/>
        <rFont val="Times New Roman"/>
      </rPr>
      <t xml:space="preserve">    </t>
    </r>
    <r>
      <rPr>
        <sz val="11"/>
        <rFont val="宋体"/>
      </rPr>
      <t>综合医院</t>
    </r>
  </si>
  <si>
    <r>
      <rPr>
        <sz val="11"/>
        <rFont val="Times New Roman"/>
      </rPr>
      <t xml:space="preserve">    </t>
    </r>
    <r>
      <rPr>
        <sz val="11"/>
        <rFont val="宋体"/>
      </rPr>
      <t>中医（民族）医院</t>
    </r>
  </si>
  <si>
    <r>
      <rPr>
        <sz val="11"/>
        <rFont val="Times New Roman"/>
      </rPr>
      <t xml:space="preserve">    </t>
    </r>
    <r>
      <rPr>
        <sz val="11"/>
        <rFont val="宋体"/>
      </rPr>
      <t>其他公立医院支出</t>
    </r>
  </si>
  <si>
    <r>
      <rPr>
        <sz val="11"/>
        <rFont val="Times New Roman"/>
      </rPr>
      <t xml:space="preserve">  </t>
    </r>
    <r>
      <rPr>
        <sz val="11"/>
        <rFont val="宋体"/>
      </rPr>
      <t>基层医疗卫生机构</t>
    </r>
  </si>
  <si>
    <r>
      <rPr>
        <sz val="11"/>
        <rFont val="Times New Roman"/>
      </rPr>
      <t xml:space="preserve">    </t>
    </r>
    <r>
      <rPr>
        <sz val="11"/>
        <rFont val="宋体"/>
      </rPr>
      <t>其他基层医疗卫生机构支出</t>
    </r>
  </si>
  <si>
    <r>
      <rPr>
        <sz val="11"/>
        <rFont val="Times New Roman"/>
      </rPr>
      <t xml:space="preserve">  </t>
    </r>
    <r>
      <rPr>
        <sz val="11"/>
        <rFont val="宋体"/>
      </rPr>
      <t>公共卫生</t>
    </r>
  </si>
  <si>
    <r>
      <rPr>
        <sz val="11"/>
        <rFont val="Times New Roman"/>
      </rPr>
      <t xml:space="preserve">    </t>
    </r>
    <r>
      <rPr>
        <sz val="11"/>
        <rFont val="宋体"/>
      </rPr>
      <t>疾病预防控制机构</t>
    </r>
  </si>
  <si>
    <r>
      <rPr>
        <sz val="11"/>
        <rFont val="Times New Roman"/>
      </rPr>
      <t xml:space="preserve">    </t>
    </r>
    <r>
      <rPr>
        <sz val="11"/>
        <rFont val="宋体"/>
      </rPr>
      <t>卫生监督机构</t>
    </r>
  </si>
  <si>
    <r>
      <rPr>
        <sz val="11"/>
        <rFont val="Times New Roman"/>
      </rPr>
      <t xml:space="preserve">    </t>
    </r>
    <r>
      <rPr>
        <sz val="11"/>
        <rFont val="宋体"/>
      </rPr>
      <t>妇幼保健机构</t>
    </r>
  </si>
  <si>
    <r>
      <rPr>
        <sz val="11"/>
        <rFont val="Times New Roman"/>
      </rPr>
      <t xml:space="preserve">    </t>
    </r>
    <r>
      <rPr>
        <sz val="11"/>
        <rFont val="宋体"/>
      </rPr>
      <t>采供血机构</t>
    </r>
  </si>
  <si>
    <r>
      <rPr>
        <sz val="11"/>
        <rFont val="Times New Roman"/>
      </rPr>
      <t xml:space="preserve">    </t>
    </r>
    <r>
      <rPr>
        <sz val="11"/>
        <rFont val="宋体"/>
      </rPr>
      <t>基本公共卫生服务</t>
    </r>
  </si>
  <si>
    <r>
      <rPr>
        <sz val="11"/>
        <rFont val="Times New Roman"/>
      </rPr>
      <t xml:space="preserve">    </t>
    </r>
    <r>
      <rPr>
        <sz val="11"/>
        <rFont val="宋体"/>
      </rPr>
      <t>重大公共卫生专项</t>
    </r>
  </si>
  <si>
    <r>
      <rPr>
        <sz val="11"/>
        <rFont val="Times New Roman"/>
      </rPr>
      <t xml:space="preserve">    </t>
    </r>
    <r>
      <rPr>
        <sz val="11"/>
        <rFont val="宋体"/>
      </rPr>
      <t>其他公共卫生支出</t>
    </r>
  </si>
  <si>
    <r>
      <rPr>
        <sz val="11"/>
        <rFont val="Times New Roman"/>
      </rPr>
      <t xml:space="preserve">  </t>
    </r>
    <r>
      <rPr>
        <sz val="11"/>
        <rFont val="宋体"/>
      </rPr>
      <t>计划生育事务</t>
    </r>
  </si>
  <si>
    <r>
      <rPr>
        <sz val="11"/>
        <rFont val="Times New Roman"/>
      </rPr>
      <t xml:space="preserve">    </t>
    </r>
    <r>
      <rPr>
        <sz val="11"/>
        <rFont val="宋体"/>
      </rPr>
      <t>计划生育服务</t>
    </r>
  </si>
  <si>
    <r>
      <rPr>
        <sz val="11"/>
        <rFont val="Times New Roman"/>
      </rPr>
      <t xml:space="preserve">    </t>
    </r>
    <r>
      <rPr>
        <sz val="11"/>
        <rFont val="宋体"/>
      </rPr>
      <t>其他计划生育事务支出</t>
    </r>
  </si>
  <si>
    <r>
      <rPr>
        <sz val="11"/>
        <rFont val="Times New Roman"/>
      </rPr>
      <t xml:space="preserve">  </t>
    </r>
    <r>
      <rPr>
        <sz val="11"/>
        <rFont val="宋体"/>
      </rPr>
      <t>行政事业单位医疗</t>
    </r>
  </si>
  <si>
    <r>
      <rPr>
        <sz val="11"/>
        <rFont val="Times New Roman"/>
      </rPr>
      <t xml:space="preserve">    </t>
    </r>
    <r>
      <rPr>
        <sz val="11"/>
        <rFont val="宋体"/>
      </rPr>
      <t>行政单位医疗</t>
    </r>
  </si>
  <si>
    <r>
      <rPr>
        <sz val="11"/>
        <rFont val="Times New Roman"/>
      </rPr>
      <t xml:space="preserve">    </t>
    </r>
    <r>
      <rPr>
        <sz val="11"/>
        <rFont val="宋体"/>
      </rPr>
      <t>事业单位医疗</t>
    </r>
  </si>
  <si>
    <r>
      <rPr>
        <sz val="11"/>
        <rFont val="Times New Roman"/>
      </rPr>
      <t xml:space="preserve">    </t>
    </r>
    <r>
      <rPr>
        <sz val="11"/>
        <rFont val="宋体"/>
      </rPr>
      <t>其他行政事业单位医疗支出</t>
    </r>
  </si>
  <si>
    <r>
      <rPr>
        <sz val="11"/>
        <rFont val="Times New Roman"/>
      </rPr>
      <t xml:space="preserve">  </t>
    </r>
    <r>
      <rPr>
        <sz val="11"/>
        <rFont val="宋体"/>
      </rPr>
      <t>医疗救助</t>
    </r>
  </si>
  <si>
    <r>
      <rPr>
        <sz val="11"/>
        <rFont val="Times New Roman"/>
      </rPr>
      <t xml:space="preserve">    </t>
    </r>
    <r>
      <rPr>
        <sz val="11"/>
        <rFont val="宋体"/>
      </rPr>
      <t>城乡医疗救助</t>
    </r>
  </si>
  <si>
    <r>
      <rPr>
        <sz val="11"/>
        <rFont val="Times New Roman"/>
      </rPr>
      <t xml:space="preserve">    </t>
    </r>
    <r>
      <rPr>
        <sz val="11"/>
        <rFont val="宋体"/>
      </rPr>
      <t>其他医疗救助支出</t>
    </r>
  </si>
  <si>
    <r>
      <rPr>
        <sz val="11"/>
        <rFont val="Times New Roman"/>
      </rPr>
      <t xml:space="preserve">  </t>
    </r>
    <r>
      <rPr>
        <sz val="11"/>
        <rFont val="宋体"/>
      </rPr>
      <t>优抚对象医疗</t>
    </r>
  </si>
  <si>
    <r>
      <rPr>
        <sz val="11"/>
        <rFont val="Times New Roman"/>
      </rPr>
      <t xml:space="preserve">    </t>
    </r>
    <r>
      <rPr>
        <sz val="11"/>
        <rFont val="宋体"/>
      </rPr>
      <t>优抚对象医疗补助</t>
    </r>
  </si>
  <si>
    <r>
      <rPr>
        <sz val="11"/>
        <rFont val="Times New Roman"/>
      </rPr>
      <t xml:space="preserve">  </t>
    </r>
    <r>
      <rPr>
        <sz val="11"/>
        <rFont val="宋体"/>
      </rPr>
      <t>其他卫生健康支出</t>
    </r>
  </si>
  <si>
    <r>
      <rPr>
        <sz val="11"/>
        <rFont val="Times New Roman"/>
      </rPr>
      <t xml:space="preserve">    </t>
    </r>
    <r>
      <rPr>
        <sz val="11"/>
        <rFont val="宋体"/>
      </rPr>
      <t>其他卫生健康支出</t>
    </r>
  </si>
  <si>
    <t>节能环保支出</t>
  </si>
  <si>
    <r>
      <rPr>
        <sz val="11"/>
        <rFont val="Times New Roman"/>
      </rPr>
      <t xml:space="preserve">  </t>
    </r>
    <r>
      <rPr>
        <sz val="11"/>
        <rFont val="宋体"/>
      </rPr>
      <t>环境保护管理事务</t>
    </r>
  </si>
  <si>
    <r>
      <rPr>
        <sz val="11"/>
        <rFont val="Times New Roman"/>
      </rPr>
      <t xml:space="preserve">    </t>
    </r>
    <r>
      <rPr>
        <sz val="11"/>
        <rFont val="宋体"/>
      </rPr>
      <t>环境保护法规、规划及标准</t>
    </r>
  </si>
  <si>
    <r>
      <rPr>
        <sz val="11"/>
        <rFont val="Times New Roman"/>
      </rPr>
      <t xml:space="preserve">    </t>
    </r>
    <r>
      <rPr>
        <sz val="11"/>
        <rFont val="宋体"/>
      </rPr>
      <t>其他环境保护管理事务支出</t>
    </r>
  </si>
  <si>
    <r>
      <rPr>
        <sz val="11"/>
        <rFont val="Times New Roman"/>
      </rPr>
      <t xml:space="preserve">  </t>
    </r>
    <r>
      <rPr>
        <sz val="11"/>
        <rFont val="宋体"/>
      </rPr>
      <t>环境监测与监察</t>
    </r>
  </si>
  <si>
    <r>
      <rPr>
        <sz val="11"/>
        <rFont val="Times New Roman"/>
      </rPr>
      <t xml:space="preserve">    </t>
    </r>
    <r>
      <rPr>
        <sz val="11"/>
        <rFont val="宋体"/>
      </rPr>
      <t>建设项目环评审查与监督</t>
    </r>
  </si>
  <si>
    <r>
      <rPr>
        <sz val="11"/>
        <rFont val="Times New Roman"/>
      </rPr>
      <t xml:space="preserve">    </t>
    </r>
    <r>
      <rPr>
        <sz val="11"/>
        <rFont val="宋体"/>
      </rPr>
      <t>其他环境监测与监察支出</t>
    </r>
  </si>
  <si>
    <r>
      <rPr>
        <sz val="11"/>
        <rFont val="Times New Roman"/>
      </rPr>
      <t xml:space="preserve">  </t>
    </r>
    <r>
      <rPr>
        <sz val="11"/>
        <rFont val="宋体"/>
      </rPr>
      <t>污染防治</t>
    </r>
  </si>
  <si>
    <r>
      <rPr>
        <sz val="11"/>
        <rFont val="Times New Roman"/>
      </rPr>
      <t xml:space="preserve">    </t>
    </r>
    <r>
      <rPr>
        <sz val="11"/>
        <rFont val="宋体"/>
      </rPr>
      <t>水体</t>
    </r>
  </si>
  <si>
    <r>
      <rPr>
        <sz val="11"/>
        <rFont val="Times New Roman"/>
      </rPr>
      <t xml:space="preserve">  </t>
    </r>
    <r>
      <rPr>
        <sz val="11"/>
        <rFont val="宋体"/>
      </rPr>
      <t>自然生态保护</t>
    </r>
  </si>
  <si>
    <r>
      <rPr>
        <sz val="11"/>
        <rFont val="Times New Roman"/>
      </rPr>
      <t xml:space="preserve">    </t>
    </r>
    <r>
      <rPr>
        <sz val="11"/>
        <rFont val="宋体"/>
      </rPr>
      <t>农村环境保护</t>
    </r>
  </si>
  <si>
    <r>
      <rPr>
        <sz val="11"/>
        <rFont val="Times New Roman"/>
      </rPr>
      <t xml:space="preserve">  </t>
    </r>
    <r>
      <rPr>
        <sz val="11"/>
        <rFont val="宋体"/>
      </rPr>
      <t>能源节约利用</t>
    </r>
  </si>
  <si>
    <r>
      <rPr>
        <sz val="11"/>
        <rFont val="Times New Roman"/>
      </rPr>
      <t xml:space="preserve">    </t>
    </r>
    <r>
      <rPr>
        <sz val="11"/>
        <rFont val="宋体"/>
      </rPr>
      <t>能源节约利用</t>
    </r>
  </si>
  <si>
    <r>
      <rPr>
        <sz val="11"/>
        <rFont val="Times New Roman"/>
      </rPr>
      <t xml:space="preserve">  </t>
    </r>
    <r>
      <rPr>
        <sz val="11"/>
        <rFont val="宋体"/>
      </rPr>
      <t>污染减排</t>
    </r>
  </si>
  <si>
    <r>
      <rPr>
        <sz val="11"/>
        <rFont val="Times New Roman"/>
      </rPr>
      <t xml:space="preserve">    </t>
    </r>
    <r>
      <rPr>
        <sz val="11"/>
        <rFont val="宋体"/>
      </rPr>
      <t>减排专项支出</t>
    </r>
  </si>
  <si>
    <t>城乡社区支出</t>
  </si>
  <si>
    <r>
      <rPr>
        <sz val="11"/>
        <rFont val="Times New Roman"/>
      </rPr>
      <t xml:space="preserve">  </t>
    </r>
    <r>
      <rPr>
        <sz val="11"/>
        <rFont val="宋体"/>
      </rPr>
      <t>城乡社区管理事务</t>
    </r>
  </si>
  <si>
    <r>
      <rPr>
        <sz val="11"/>
        <rFont val="Times New Roman"/>
      </rPr>
      <t xml:space="preserve">    </t>
    </r>
    <r>
      <rPr>
        <sz val="11"/>
        <rFont val="宋体"/>
      </rPr>
      <t>城管执法</t>
    </r>
  </si>
  <si>
    <r>
      <rPr>
        <sz val="11"/>
        <rFont val="Times New Roman"/>
      </rPr>
      <t xml:space="preserve">    </t>
    </r>
    <r>
      <rPr>
        <sz val="11"/>
        <rFont val="宋体"/>
      </rPr>
      <t>市政公用行业市场监管</t>
    </r>
  </si>
  <si>
    <r>
      <rPr>
        <sz val="11"/>
        <rFont val="Times New Roman"/>
      </rPr>
      <t xml:space="preserve">    </t>
    </r>
    <r>
      <rPr>
        <sz val="11"/>
        <rFont val="宋体"/>
      </rPr>
      <t>住宅建设与房地产市场监管</t>
    </r>
  </si>
  <si>
    <r>
      <rPr>
        <sz val="11"/>
        <rFont val="Times New Roman"/>
      </rPr>
      <t xml:space="preserve">    </t>
    </r>
    <r>
      <rPr>
        <sz val="11"/>
        <rFont val="宋体"/>
      </rPr>
      <t>其他城乡社区管理事务支出</t>
    </r>
  </si>
  <si>
    <r>
      <rPr>
        <sz val="11"/>
        <rFont val="Times New Roman"/>
      </rPr>
      <t xml:space="preserve">  </t>
    </r>
    <r>
      <rPr>
        <sz val="11"/>
        <rFont val="宋体"/>
      </rPr>
      <t>城乡社区规划与管理</t>
    </r>
  </si>
  <si>
    <r>
      <rPr>
        <sz val="11"/>
        <rFont val="Times New Roman"/>
      </rPr>
      <t xml:space="preserve">    </t>
    </r>
    <r>
      <rPr>
        <sz val="11"/>
        <rFont val="宋体"/>
      </rPr>
      <t>城乡社区规划与管理</t>
    </r>
  </si>
  <si>
    <r>
      <rPr>
        <sz val="11"/>
        <rFont val="Times New Roman"/>
      </rPr>
      <t xml:space="preserve">  </t>
    </r>
    <r>
      <rPr>
        <sz val="11"/>
        <rFont val="宋体"/>
      </rPr>
      <t>城乡社区公共设施</t>
    </r>
  </si>
  <si>
    <r>
      <rPr>
        <sz val="11"/>
        <rFont val="Times New Roman"/>
      </rPr>
      <t xml:space="preserve">    </t>
    </r>
    <r>
      <rPr>
        <sz val="11"/>
        <rFont val="宋体"/>
      </rPr>
      <t>其他城乡社区公共设施支出</t>
    </r>
  </si>
  <si>
    <r>
      <rPr>
        <sz val="11"/>
        <rFont val="Times New Roman"/>
      </rPr>
      <t xml:space="preserve">  </t>
    </r>
    <r>
      <rPr>
        <sz val="11"/>
        <rFont val="宋体"/>
      </rPr>
      <t>城乡社区环境卫生</t>
    </r>
  </si>
  <si>
    <r>
      <rPr>
        <sz val="11"/>
        <rFont val="Times New Roman"/>
      </rPr>
      <t xml:space="preserve">    </t>
    </r>
    <r>
      <rPr>
        <sz val="11"/>
        <rFont val="宋体"/>
      </rPr>
      <t>城乡社区环境卫生</t>
    </r>
  </si>
  <si>
    <r>
      <rPr>
        <sz val="11"/>
        <rFont val="Times New Roman"/>
      </rPr>
      <t xml:space="preserve">  </t>
    </r>
    <r>
      <rPr>
        <sz val="11"/>
        <rFont val="宋体"/>
      </rPr>
      <t>建设市场管理与监督</t>
    </r>
  </si>
  <si>
    <r>
      <rPr>
        <sz val="11"/>
        <rFont val="Times New Roman"/>
      </rPr>
      <t xml:space="preserve">    </t>
    </r>
    <r>
      <rPr>
        <sz val="11"/>
        <rFont val="宋体"/>
      </rPr>
      <t>建设市场管理与监督</t>
    </r>
  </si>
  <si>
    <r>
      <rPr>
        <sz val="11"/>
        <rFont val="Times New Roman"/>
      </rPr>
      <t xml:space="preserve">  </t>
    </r>
    <r>
      <rPr>
        <sz val="11"/>
        <rFont val="宋体"/>
      </rPr>
      <t>城市基础设施配套费安排的支出</t>
    </r>
  </si>
  <si>
    <r>
      <rPr>
        <sz val="11"/>
        <rFont val="Times New Roman"/>
      </rPr>
      <t xml:space="preserve">    </t>
    </r>
    <r>
      <rPr>
        <sz val="11"/>
        <rFont val="宋体"/>
      </rPr>
      <t>城市防洪</t>
    </r>
  </si>
  <si>
    <r>
      <rPr>
        <sz val="11"/>
        <rFont val="Times New Roman"/>
      </rPr>
      <t xml:space="preserve">  </t>
    </r>
    <r>
      <rPr>
        <sz val="11"/>
        <rFont val="宋体"/>
      </rPr>
      <t>污水处理费安排的支出</t>
    </r>
  </si>
  <si>
    <r>
      <rPr>
        <sz val="11"/>
        <rFont val="Times New Roman"/>
      </rPr>
      <t xml:space="preserve">    </t>
    </r>
    <r>
      <rPr>
        <sz val="11"/>
        <rFont val="宋体"/>
      </rPr>
      <t>污水处理设施建设和运营</t>
    </r>
  </si>
  <si>
    <r>
      <rPr>
        <sz val="11"/>
        <rFont val="Times New Roman"/>
      </rPr>
      <t xml:space="preserve">  </t>
    </r>
    <r>
      <rPr>
        <sz val="11"/>
        <rFont val="宋体"/>
      </rPr>
      <t>其他城乡社区支出</t>
    </r>
  </si>
  <si>
    <r>
      <rPr>
        <sz val="11"/>
        <rFont val="Times New Roman"/>
      </rPr>
      <t xml:space="preserve">    </t>
    </r>
    <r>
      <rPr>
        <sz val="11"/>
        <rFont val="宋体"/>
      </rPr>
      <t>其他城乡社区支出</t>
    </r>
  </si>
  <si>
    <t>农林水支出</t>
  </si>
  <si>
    <r>
      <rPr>
        <sz val="11"/>
        <rFont val="Times New Roman"/>
      </rPr>
      <t xml:space="preserve">  </t>
    </r>
    <r>
      <rPr>
        <sz val="11"/>
        <rFont val="宋体"/>
      </rPr>
      <t>农业</t>
    </r>
  </si>
  <si>
    <r>
      <rPr>
        <sz val="11"/>
        <rFont val="Times New Roman"/>
      </rPr>
      <t xml:space="preserve">    </t>
    </r>
    <r>
      <rPr>
        <sz val="11"/>
        <rFont val="宋体"/>
      </rPr>
      <t>科技转化与推广服务</t>
    </r>
  </si>
  <si>
    <r>
      <rPr>
        <sz val="11"/>
        <rFont val="Times New Roman"/>
      </rPr>
      <t xml:space="preserve">    </t>
    </r>
    <r>
      <rPr>
        <sz val="11"/>
        <rFont val="宋体"/>
      </rPr>
      <t>病虫害控制</t>
    </r>
  </si>
  <si>
    <r>
      <rPr>
        <sz val="11"/>
        <rFont val="Times New Roman"/>
      </rPr>
      <t xml:space="preserve">    </t>
    </r>
    <r>
      <rPr>
        <sz val="11"/>
        <rFont val="宋体"/>
      </rPr>
      <t>农产品质量安全</t>
    </r>
  </si>
  <si>
    <r>
      <rPr>
        <sz val="11"/>
        <rFont val="Times New Roman"/>
      </rPr>
      <t xml:space="preserve">    </t>
    </r>
    <r>
      <rPr>
        <sz val="11"/>
        <rFont val="宋体"/>
      </rPr>
      <t>执法监管</t>
    </r>
  </si>
  <si>
    <r>
      <rPr>
        <sz val="11"/>
        <rFont val="Times New Roman"/>
      </rPr>
      <t xml:space="preserve">    </t>
    </r>
    <r>
      <rPr>
        <sz val="11"/>
        <rFont val="宋体"/>
      </rPr>
      <t>农业行业业务管理</t>
    </r>
  </si>
  <si>
    <r>
      <rPr>
        <sz val="11"/>
        <rFont val="Times New Roman"/>
      </rPr>
      <t xml:space="preserve">    </t>
    </r>
    <r>
      <rPr>
        <sz val="11"/>
        <rFont val="宋体"/>
      </rPr>
      <t>对外交流与合作</t>
    </r>
  </si>
  <si>
    <r>
      <rPr>
        <sz val="11"/>
        <rFont val="Times New Roman"/>
      </rPr>
      <t xml:space="preserve">    </t>
    </r>
    <r>
      <rPr>
        <sz val="11"/>
        <rFont val="宋体"/>
      </rPr>
      <t>农业生产支持补贴</t>
    </r>
  </si>
  <si>
    <r>
      <rPr>
        <sz val="11"/>
        <rFont val="Times New Roman"/>
      </rPr>
      <t xml:space="preserve">    </t>
    </r>
    <r>
      <rPr>
        <sz val="11"/>
        <rFont val="宋体"/>
      </rPr>
      <t>农业组织化与产业化经营</t>
    </r>
  </si>
  <si>
    <r>
      <rPr>
        <sz val="11"/>
        <rFont val="Times New Roman"/>
      </rPr>
      <t xml:space="preserve">    </t>
    </r>
    <r>
      <rPr>
        <sz val="11"/>
        <rFont val="宋体"/>
      </rPr>
      <t>农村公益事业</t>
    </r>
  </si>
  <si>
    <r>
      <rPr>
        <sz val="11"/>
        <rFont val="Times New Roman"/>
      </rPr>
      <t xml:space="preserve">    </t>
    </r>
    <r>
      <rPr>
        <sz val="11"/>
        <rFont val="宋体"/>
      </rPr>
      <t>对高校毕业生到基层任职补助</t>
    </r>
  </si>
  <si>
    <r>
      <rPr>
        <sz val="11"/>
        <rFont val="Times New Roman"/>
      </rPr>
      <t xml:space="preserve">    </t>
    </r>
    <r>
      <rPr>
        <sz val="11"/>
        <rFont val="宋体"/>
      </rPr>
      <t>其他农业支出</t>
    </r>
  </si>
  <si>
    <r>
      <rPr>
        <sz val="11"/>
        <rFont val="Times New Roman"/>
      </rPr>
      <t xml:space="preserve">  </t>
    </r>
    <r>
      <rPr>
        <sz val="11"/>
        <rFont val="宋体"/>
      </rPr>
      <t>林业和草原</t>
    </r>
  </si>
  <si>
    <r>
      <rPr>
        <sz val="11"/>
        <rFont val="Times New Roman"/>
      </rPr>
      <t xml:space="preserve">    </t>
    </r>
    <r>
      <rPr>
        <sz val="11"/>
        <rFont val="宋体"/>
      </rPr>
      <t>森林培育</t>
    </r>
  </si>
  <si>
    <r>
      <rPr>
        <sz val="11"/>
        <rFont val="Times New Roman"/>
      </rPr>
      <t xml:space="preserve">    </t>
    </r>
    <r>
      <rPr>
        <sz val="11"/>
        <rFont val="宋体"/>
      </rPr>
      <t>技术推广与转化</t>
    </r>
  </si>
  <si>
    <r>
      <rPr>
        <sz val="11"/>
        <rFont val="Times New Roman"/>
      </rPr>
      <t xml:space="preserve">    </t>
    </r>
    <r>
      <rPr>
        <sz val="11"/>
        <rFont val="宋体"/>
      </rPr>
      <t>森林资源管理</t>
    </r>
  </si>
  <si>
    <r>
      <rPr>
        <sz val="11"/>
        <rFont val="Times New Roman"/>
      </rPr>
      <t xml:space="preserve">    </t>
    </r>
    <r>
      <rPr>
        <sz val="11"/>
        <rFont val="宋体"/>
      </rPr>
      <t>执法与监督</t>
    </r>
  </si>
  <si>
    <r>
      <rPr>
        <sz val="11"/>
        <rFont val="Times New Roman"/>
      </rPr>
      <t xml:space="preserve">    </t>
    </r>
    <r>
      <rPr>
        <sz val="11"/>
        <rFont val="宋体"/>
      </rPr>
      <t>防灾减灾</t>
    </r>
  </si>
  <si>
    <r>
      <rPr>
        <sz val="11"/>
        <rFont val="Times New Roman"/>
      </rPr>
      <t xml:space="preserve">    </t>
    </r>
    <r>
      <rPr>
        <sz val="11"/>
        <rFont val="宋体"/>
      </rPr>
      <t>草原管理</t>
    </r>
  </si>
  <si>
    <r>
      <rPr>
        <sz val="11"/>
        <rFont val="Times New Roman"/>
      </rPr>
      <t xml:space="preserve">    </t>
    </r>
    <r>
      <rPr>
        <sz val="11"/>
        <rFont val="宋体"/>
      </rPr>
      <t>其他林业和草原支出</t>
    </r>
  </si>
  <si>
    <r>
      <rPr>
        <sz val="11"/>
        <rFont val="Times New Roman"/>
      </rPr>
      <t xml:space="preserve">  </t>
    </r>
    <r>
      <rPr>
        <sz val="11"/>
        <rFont val="宋体"/>
      </rPr>
      <t>水利</t>
    </r>
  </si>
  <si>
    <r>
      <rPr>
        <sz val="11"/>
        <rFont val="Times New Roman"/>
      </rPr>
      <t xml:space="preserve">    </t>
    </r>
    <r>
      <rPr>
        <sz val="11"/>
        <rFont val="宋体"/>
      </rPr>
      <t>水利行业业务管理</t>
    </r>
  </si>
  <si>
    <r>
      <rPr>
        <sz val="11"/>
        <rFont val="Times New Roman"/>
      </rPr>
      <t xml:space="preserve">    </t>
    </r>
    <r>
      <rPr>
        <sz val="11"/>
        <rFont val="宋体"/>
      </rPr>
      <t>水利工程建设</t>
    </r>
  </si>
  <si>
    <r>
      <rPr>
        <sz val="11"/>
        <rFont val="Times New Roman"/>
      </rPr>
      <t xml:space="preserve">    </t>
    </r>
    <r>
      <rPr>
        <sz val="11"/>
        <rFont val="宋体"/>
      </rPr>
      <t>水利工程运行与维护</t>
    </r>
  </si>
  <si>
    <r>
      <rPr>
        <sz val="11"/>
        <rFont val="Times New Roman"/>
      </rPr>
      <t xml:space="preserve">    </t>
    </r>
    <r>
      <rPr>
        <sz val="11"/>
        <rFont val="宋体"/>
      </rPr>
      <t>水利前期工作</t>
    </r>
  </si>
  <si>
    <r>
      <rPr>
        <sz val="11"/>
        <rFont val="Times New Roman"/>
      </rPr>
      <t xml:space="preserve">    </t>
    </r>
    <r>
      <rPr>
        <sz val="11"/>
        <rFont val="宋体"/>
      </rPr>
      <t>水利执法监督</t>
    </r>
  </si>
  <si>
    <r>
      <rPr>
        <sz val="11"/>
        <rFont val="Times New Roman"/>
      </rPr>
      <t xml:space="preserve">    </t>
    </r>
    <r>
      <rPr>
        <sz val="11"/>
        <rFont val="宋体"/>
      </rPr>
      <t>水资源节约管理与保护</t>
    </r>
  </si>
  <si>
    <r>
      <rPr>
        <sz val="11"/>
        <rFont val="Times New Roman"/>
      </rPr>
      <t xml:space="preserve">    </t>
    </r>
    <r>
      <rPr>
        <sz val="11"/>
        <rFont val="宋体"/>
      </rPr>
      <t>水文测报</t>
    </r>
  </si>
  <si>
    <r>
      <rPr>
        <sz val="11"/>
        <rFont val="Times New Roman"/>
      </rPr>
      <t xml:space="preserve">    </t>
    </r>
    <r>
      <rPr>
        <sz val="11"/>
        <rFont val="宋体"/>
      </rPr>
      <t>防汛</t>
    </r>
  </si>
  <si>
    <r>
      <rPr>
        <sz val="11"/>
        <rFont val="Times New Roman"/>
      </rPr>
      <t xml:space="preserve">    </t>
    </r>
    <r>
      <rPr>
        <sz val="11"/>
        <rFont val="宋体"/>
      </rPr>
      <t>抗旱</t>
    </r>
  </si>
  <si>
    <r>
      <rPr>
        <sz val="11"/>
        <rFont val="Times New Roman"/>
      </rPr>
      <t xml:space="preserve">    </t>
    </r>
    <r>
      <rPr>
        <sz val="11"/>
        <rFont val="宋体"/>
      </rPr>
      <t>农田水利</t>
    </r>
  </si>
  <si>
    <r>
      <rPr>
        <sz val="11"/>
        <rFont val="Times New Roman"/>
      </rPr>
      <t xml:space="preserve">    </t>
    </r>
    <r>
      <rPr>
        <sz val="11"/>
        <rFont val="宋体"/>
      </rPr>
      <t>水利技术推广</t>
    </r>
  </si>
  <si>
    <r>
      <rPr>
        <sz val="11"/>
        <rFont val="Times New Roman"/>
      </rPr>
      <t xml:space="preserve">    </t>
    </r>
    <r>
      <rPr>
        <sz val="11"/>
        <rFont val="宋体"/>
      </rPr>
      <t>大中型水库移民后期扶持专项支出</t>
    </r>
  </si>
  <si>
    <r>
      <rPr>
        <sz val="11"/>
        <rFont val="Times New Roman"/>
      </rPr>
      <t xml:space="preserve">    </t>
    </r>
    <r>
      <rPr>
        <sz val="11"/>
        <rFont val="宋体"/>
      </rPr>
      <t>其他水利支出</t>
    </r>
  </si>
  <si>
    <r>
      <rPr>
        <sz val="11"/>
        <rFont val="Times New Roman"/>
      </rPr>
      <t xml:space="preserve">  </t>
    </r>
    <r>
      <rPr>
        <sz val="11"/>
        <rFont val="宋体"/>
      </rPr>
      <t>扶贫</t>
    </r>
  </si>
  <si>
    <r>
      <rPr>
        <sz val="11"/>
        <rFont val="Times New Roman"/>
      </rPr>
      <t xml:space="preserve">    </t>
    </r>
    <r>
      <rPr>
        <sz val="11"/>
        <rFont val="宋体"/>
      </rPr>
      <t>其他扶贫支出</t>
    </r>
  </si>
  <si>
    <r>
      <rPr>
        <sz val="11"/>
        <rFont val="Times New Roman"/>
      </rPr>
      <t xml:space="preserve">  </t>
    </r>
    <r>
      <rPr>
        <sz val="11"/>
        <rFont val="宋体"/>
      </rPr>
      <t>农业综合开发</t>
    </r>
  </si>
  <si>
    <r>
      <rPr>
        <sz val="11"/>
        <rFont val="Times New Roman"/>
      </rPr>
      <t xml:space="preserve">    </t>
    </r>
    <r>
      <rPr>
        <sz val="11"/>
        <rFont val="宋体"/>
      </rPr>
      <t>其他农业综合开发支出</t>
    </r>
  </si>
  <si>
    <r>
      <rPr>
        <sz val="11"/>
        <rFont val="Times New Roman"/>
      </rPr>
      <t xml:space="preserve">  </t>
    </r>
    <r>
      <rPr>
        <sz val="11"/>
        <rFont val="宋体"/>
      </rPr>
      <t>农村综合改革</t>
    </r>
  </si>
  <si>
    <r>
      <rPr>
        <sz val="11"/>
        <rFont val="Times New Roman"/>
      </rPr>
      <t xml:space="preserve">    </t>
    </r>
    <r>
      <rPr>
        <sz val="11"/>
        <rFont val="宋体"/>
      </rPr>
      <t>其他农村综合改革支出</t>
    </r>
  </si>
  <si>
    <r>
      <rPr>
        <sz val="11"/>
        <rFont val="Times New Roman"/>
      </rPr>
      <t xml:space="preserve">  </t>
    </r>
    <r>
      <rPr>
        <sz val="11"/>
        <rFont val="宋体"/>
      </rPr>
      <t>普惠金融发展支出</t>
    </r>
  </si>
  <si>
    <r>
      <rPr>
        <sz val="11"/>
        <rFont val="Times New Roman"/>
      </rPr>
      <t xml:space="preserve">    </t>
    </r>
    <r>
      <rPr>
        <sz val="11"/>
        <rFont val="宋体"/>
      </rPr>
      <t>创业担保贷款贴息</t>
    </r>
  </si>
  <si>
    <r>
      <rPr>
        <sz val="11"/>
        <rFont val="Times New Roman"/>
      </rPr>
      <t xml:space="preserve">  </t>
    </r>
    <r>
      <rPr>
        <sz val="11"/>
        <rFont val="宋体"/>
      </rPr>
      <t>其他农林水支出</t>
    </r>
  </si>
  <si>
    <r>
      <rPr>
        <sz val="11"/>
        <rFont val="Times New Roman"/>
      </rPr>
      <t xml:space="preserve">    </t>
    </r>
    <r>
      <rPr>
        <sz val="11"/>
        <rFont val="宋体"/>
      </rPr>
      <t>其他农林水支出</t>
    </r>
  </si>
  <si>
    <t>交通运输支出</t>
  </si>
  <si>
    <r>
      <rPr>
        <sz val="11"/>
        <rFont val="Times New Roman"/>
      </rPr>
      <t xml:space="preserve">  </t>
    </r>
    <r>
      <rPr>
        <sz val="11"/>
        <rFont val="宋体"/>
      </rPr>
      <t>公路水路运输</t>
    </r>
  </si>
  <si>
    <r>
      <rPr>
        <sz val="11"/>
        <rFont val="Times New Roman"/>
      </rPr>
      <t xml:space="preserve">    </t>
    </r>
    <r>
      <rPr>
        <sz val="11"/>
        <rFont val="宋体"/>
      </rPr>
      <t>公路建设</t>
    </r>
  </si>
  <si>
    <r>
      <rPr>
        <sz val="11"/>
        <rFont val="Times New Roman"/>
      </rPr>
      <t xml:space="preserve">    </t>
    </r>
    <r>
      <rPr>
        <sz val="11"/>
        <rFont val="宋体"/>
      </rPr>
      <t>公路养护</t>
    </r>
  </si>
  <si>
    <r>
      <rPr>
        <sz val="11"/>
        <rFont val="Times New Roman"/>
      </rPr>
      <t xml:space="preserve">    </t>
    </r>
    <r>
      <rPr>
        <sz val="11"/>
        <rFont val="宋体"/>
      </rPr>
      <t>公路运输管理</t>
    </r>
  </si>
  <si>
    <r>
      <rPr>
        <sz val="11"/>
        <rFont val="Times New Roman"/>
      </rPr>
      <t xml:space="preserve">    </t>
    </r>
    <r>
      <rPr>
        <sz val="11"/>
        <rFont val="宋体"/>
      </rPr>
      <t>水路运输管理支出</t>
    </r>
  </si>
  <si>
    <r>
      <rPr>
        <sz val="11"/>
        <rFont val="Times New Roman"/>
      </rPr>
      <t xml:space="preserve">  </t>
    </r>
    <r>
      <rPr>
        <sz val="11"/>
        <rFont val="宋体"/>
      </rPr>
      <t>成品油价格改革对交通运输的补贴</t>
    </r>
  </si>
  <si>
    <r>
      <rPr>
        <sz val="11"/>
        <rFont val="Times New Roman"/>
      </rPr>
      <t xml:space="preserve">    </t>
    </r>
    <r>
      <rPr>
        <sz val="11"/>
        <rFont val="宋体"/>
      </rPr>
      <t>对城市公交的补贴</t>
    </r>
  </si>
  <si>
    <r>
      <rPr>
        <sz val="11"/>
        <rFont val="Times New Roman"/>
      </rPr>
      <t xml:space="preserve">    </t>
    </r>
    <r>
      <rPr>
        <sz val="11"/>
        <rFont val="宋体"/>
      </rPr>
      <t>对出租车的补贴</t>
    </r>
  </si>
  <si>
    <r>
      <rPr>
        <sz val="11"/>
        <rFont val="Times New Roman"/>
      </rPr>
      <t xml:space="preserve">  </t>
    </r>
    <r>
      <rPr>
        <sz val="11"/>
        <rFont val="宋体"/>
      </rPr>
      <t>邮政业支出</t>
    </r>
  </si>
  <si>
    <r>
      <rPr>
        <sz val="11"/>
        <rFont val="Times New Roman"/>
      </rPr>
      <t xml:space="preserve">    </t>
    </r>
    <r>
      <rPr>
        <sz val="11"/>
        <rFont val="宋体"/>
      </rPr>
      <t>行业监管</t>
    </r>
  </si>
  <si>
    <t>资源勘探信息等支出</t>
  </si>
  <si>
    <r>
      <rPr>
        <sz val="11"/>
        <rFont val="Times New Roman"/>
      </rPr>
      <t xml:space="preserve">  </t>
    </r>
    <r>
      <rPr>
        <sz val="11"/>
        <rFont val="宋体"/>
      </rPr>
      <t>工业和信息产业监管</t>
    </r>
  </si>
  <si>
    <r>
      <rPr>
        <sz val="11"/>
        <rFont val="Times New Roman"/>
      </rPr>
      <t xml:space="preserve">    </t>
    </r>
    <r>
      <rPr>
        <sz val="11"/>
        <rFont val="宋体"/>
      </rPr>
      <t>其他工业和信息产业监管支出</t>
    </r>
  </si>
  <si>
    <r>
      <rPr>
        <sz val="11"/>
        <rFont val="Times New Roman"/>
      </rPr>
      <t xml:space="preserve">  </t>
    </r>
    <r>
      <rPr>
        <sz val="11"/>
        <rFont val="宋体"/>
      </rPr>
      <t>国有资产监管</t>
    </r>
  </si>
  <si>
    <r>
      <rPr>
        <sz val="11"/>
        <rFont val="Times New Roman"/>
      </rPr>
      <t xml:space="preserve">  </t>
    </r>
    <r>
      <rPr>
        <sz val="11"/>
        <rFont val="宋体"/>
      </rPr>
      <t>支持中小企业发展和管理支出</t>
    </r>
  </si>
  <si>
    <r>
      <rPr>
        <sz val="11"/>
        <rFont val="Times New Roman"/>
      </rPr>
      <t xml:space="preserve">    </t>
    </r>
    <r>
      <rPr>
        <sz val="11"/>
        <rFont val="宋体"/>
      </rPr>
      <t>中小企业发展专项</t>
    </r>
  </si>
  <si>
    <t>商业服务业等支出</t>
  </si>
  <si>
    <r>
      <rPr>
        <sz val="11"/>
        <rFont val="Times New Roman"/>
      </rPr>
      <t xml:space="preserve">  </t>
    </r>
    <r>
      <rPr>
        <sz val="11"/>
        <rFont val="宋体"/>
      </rPr>
      <t>商业流通事务</t>
    </r>
  </si>
  <si>
    <r>
      <rPr>
        <sz val="11"/>
        <rFont val="Times New Roman"/>
      </rPr>
      <t xml:space="preserve">    </t>
    </r>
    <r>
      <rPr>
        <sz val="11"/>
        <rFont val="宋体"/>
      </rPr>
      <t>市场监测及信息管理</t>
    </r>
  </si>
  <si>
    <r>
      <rPr>
        <sz val="11"/>
        <rFont val="Times New Roman"/>
      </rPr>
      <t xml:space="preserve">  </t>
    </r>
    <r>
      <rPr>
        <sz val="11"/>
        <rFont val="宋体"/>
      </rPr>
      <t>其他商业服务业等支出</t>
    </r>
  </si>
  <si>
    <r>
      <rPr>
        <sz val="11"/>
        <rFont val="Times New Roman"/>
      </rPr>
      <t xml:space="preserve">    </t>
    </r>
    <r>
      <rPr>
        <sz val="11"/>
        <rFont val="宋体"/>
      </rPr>
      <t>其他商业服务业等支出</t>
    </r>
  </si>
  <si>
    <t>援助其他地区支出</t>
  </si>
  <si>
    <r>
      <rPr>
        <sz val="11"/>
        <rFont val="Times New Roman"/>
      </rPr>
      <t xml:space="preserve">  </t>
    </r>
    <r>
      <rPr>
        <sz val="11"/>
        <rFont val="宋体"/>
      </rPr>
      <t>一般公共服务</t>
    </r>
  </si>
  <si>
    <r>
      <rPr>
        <sz val="11"/>
        <rFont val="Times New Roman"/>
      </rPr>
      <t xml:space="preserve">    </t>
    </r>
    <r>
      <rPr>
        <sz val="11"/>
        <rFont val="宋体"/>
      </rPr>
      <t>一般公共服务</t>
    </r>
  </si>
  <si>
    <t>自然资源海洋气象等支出</t>
  </si>
  <si>
    <r>
      <rPr>
        <sz val="11"/>
        <rFont val="Times New Roman"/>
      </rPr>
      <t xml:space="preserve">  </t>
    </r>
    <r>
      <rPr>
        <sz val="11"/>
        <rFont val="宋体"/>
      </rPr>
      <t>自然资源事务</t>
    </r>
  </si>
  <si>
    <r>
      <rPr>
        <sz val="11"/>
        <rFont val="Times New Roman"/>
      </rPr>
      <t xml:space="preserve">    </t>
    </r>
    <r>
      <rPr>
        <sz val="11"/>
        <rFont val="宋体"/>
      </rPr>
      <t>自然资源规划及管理</t>
    </r>
  </si>
  <si>
    <r>
      <rPr>
        <sz val="11"/>
        <rFont val="Times New Roman"/>
      </rPr>
      <t xml:space="preserve">    </t>
    </r>
    <r>
      <rPr>
        <sz val="11"/>
        <rFont val="宋体"/>
      </rPr>
      <t>土地资源调查</t>
    </r>
  </si>
  <si>
    <r>
      <rPr>
        <sz val="11"/>
        <rFont val="Times New Roman"/>
      </rPr>
      <t xml:space="preserve">    </t>
    </r>
    <r>
      <rPr>
        <sz val="11"/>
        <rFont val="宋体"/>
      </rPr>
      <t>土地资源利用与保护</t>
    </r>
  </si>
  <si>
    <r>
      <rPr>
        <sz val="11"/>
        <rFont val="Times New Roman"/>
      </rPr>
      <t xml:space="preserve">    </t>
    </r>
    <r>
      <rPr>
        <sz val="11"/>
        <rFont val="宋体"/>
      </rPr>
      <t>自然资源行业业务管理</t>
    </r>
  </si>
  <si>
    <r>
      <rPr>
        <sz val="11"/>
        <rFont val="Times New Roman"/>
      </rPr>
      <t xml:space="preserve">    </t>
    </r>
    <r>
      <rPr>
        <sz val="11"/>
        <rFont val="宋体"/>
      </rPr>
      <t>国土整治</t>
    </r>
  </si>
  <si>
    <r>
      <rPr>
        <sz val="11"/>
        <rFont val="Times New Roman"/>
      </rPr>
      <t xml:space="preserve">    </t>
    </r>
    <r>
      <rPr>
        <sz val="11"/>
        <rFont val="宋体"/>
      </rPr>
      <t>土地资源储备支出</t>
    </r>
  </si>
  <si>
    <r>
      <rPr>
        <sz val="11"/>
        <rFont val="Times New Roman"/>
      </rPr>
      <t xml:space="preserve">    </t>
    </r>
    <r>
      <rPr>
        <sz val="11"/>
        <rFont val="宋体"/>
      </rPr>
      <t>地质矿产资源与环境调查</t>
    </r>
  </si>
  <si>
    <r>
      <rPr>
        <sz val="11"/>
        <rFont val="Times New Roman"/>
      </rPr>
      <t xml:space="preserve">    </t>
    </r>
    <r>
      <rPr>
        <sz val="11"/>
        <rFont val="宋体"/>
      </rPr>
      <t>地质矿产资源利用与保护</t>
    </r>
  </si>
  <si>
    <r>
      <rPr>
        <sz val="11"/>
        <rFont val="Times New Roman"/>
      </rPr>
      <t xml:space="preserve">    </t>
    </r>
    <r>
      <rPr>
        <sz val="11"/>
        <rFont val="宋体"/>
      </rPr>
      <t>其他自然资源事务支出</t>
    </r>
  </si>
  <si>
    <r>
      <rPr>
        <sz val="11"/>
        <rFont val="Times New Roman"/>
      </rPr>
      <t xml:space="preserve">  </t>
    </r>
    <r>
      <rPr>
        <sz val="11"/>
        <rFont val="宋体"/>
      </rPr>
      <t>测绘事务</t>
    </r>
  </si>
  <si>
    <r>
      <rPr>
        <sz val="11"/>
        <rFont val="Times New Roman"/>
      </rPr>
      <t xml:space="preserve">  </t>
    </r>
    <r>
      <rPr>
        <sz val="11"/>
        <rFont val="宋体"/>
      </rPr>
      <t>气象事务</t>
    </r>
  </si>
  <si>
    <r>
      <rPr>
        <sz val="11"/>
        <rFont val="Times New Roman"/>
      </rPr>
      <t xml:space="preserve">    </t>
    </r>
    <r>
      <rPr>
        <sz val="11"/>
        <rFont val="宋体"/>
      </rPr>
      <t>气象服务</t>
    </r>
  </si>
  <si>
    <r>
      <rPr>
        <sz val="11"/>
        <rFont val="Times New Roman"/>
      </rPr>
      <t xml:space="preserve">    </t>
    </r>
    <r>
      <rPr>
        <sz val="11"/>
        <rFont val="宋体"/>
      </rPr>
      <t>气象装备保障维护</t>
    </r>
  </si>
  <si>
    <t>住房保障支出</t>
  </si>
  <si>
    <r>
      <rPr>
        <sz val="11"/>
        <rFont val="Times New Roman"/>
      </rPr>
      <t xml:space="preserve">  </t>
    </r>
    <r>
      <rPr>
        <sz val="11"/>
        <rFont val="宋体"/>
      </rPr>
      <t>保障性安居工程支出</t>
    </r>
  </si>
  <si>
    <r>
      <rPr>
        <sz val="11"/>
        <rFont val="Times New Roman"/>
      </rPr>
      <t xml:space="preserve">    </t>
    </r>
    <r>
      <rPr>
        <sz val="11"/>
        <rFont val="宋体"/>
      </rPr>
      <t>其他保障性安居工程支出</t>
    </r>
  </si>
  <si>
    <r>
      <rPr>
        <sz val="11"/>
        <rFont val="Times New Roman"/>
      </rPr>
      <t xml:space="preserve">  </t>
    </r>
    <r>
      <rPr>
        <sz val="11"/>
        <rFont val="宋体"/>
      </rPr>
      <t>住房改革支出</t>
    </r>
  </si>
  <si>
    <r>
      <rPr>
        <sz val="11"/>
        <rFont val="Times New Roman"/>
      </rPr>
      <t xml:space="preserve">    </t>
    </r>
    <r>
      <rPr>
        <sz val="11"/>
        <rFont val="宋体"/>
      </rPr>
      <t>住房公积金</t>
    </r>
  </si>
  <si>
    <r>
      <rPr>
        <sz val="11"/>
        <rFont val="Times New Roman"/>
      </rPr>
      <t xml:space="preserve">    </t>
    </r>
    <r>
      <rPr>
        <sz val="11"/>
        <rFont val="宋体"/>
      </rPr>
      <t>提租补贴</t>
    </r>
  </si>
  <si>
    <r>
      <rPr>
        <sz val="11"/>
        <rFont val="Times New Roman"/>
      </rPr>
      <t xml:space="preserve">    </t>
    </r>
    <r>
      <rPr>
        <sz val="11"/>
        <rFont val="宋体"/>
      </rPr>
      <t>购房补贴</t>
    </r>
  </si>
  <si>
    <r>
      <rPr>
        <sz val="11"/>
        <rFont val="Times New Roman"/>
      </rPr>
      <t xml:space="preserve">  </t>
    </r>
    <r>
      <rPr>
        <sz val="11"/>
        <rFont val="宋体"/>
      </rPr>
      <t>城乡社区住宅</t>
    </r>
  </si>
  <si>
    <r>
      <rPr>
        <sz val="11"/>
        <rFont val="Times New Roman"/>
      </rPr>
      <t xml:space="preserve">    </t>
    </r>
    <r>
      <rPr>
        <sz val="11"/>
        <rFont val="宋体"/>
      </rPr>
      <t>住房公积金管理</t>
    </r>
  </si>
  <si>
    <r>
      <rPr>
        <sz val="11"/>
        <rFont val="Times New Roman"/>
      </rPr>
      <t xml:space="preserve">    </t>
    </r>
    <r>
      <rPr>
        <sz val="11"/>
        <rFont val="宋体"/>
      </rPr>
      <t>其他城乡社区住宅支出</t>
    </r>
  </si>
  <si>
    <t>粮油物资储备支出</t>
  </si>
  <si>
    <r>
      <rPr>
        <sz val="11"/>
        <rFont val="Times New Roman"/>
      </rPr>
      <t xml:space="preserve">  </t>
    </r>
    <r>
      <rPr>
        <sz val="11"/>
        <rFont val="宋体"/>
      </rPr>
      <t>粮油事务</t>
    </r>
  </si>
  <si>
    <r>
      <rPr>
        <sz val="11"/>
        <rFont val="Times New Roman"/>
      </rPr>
      <t xml:space="preserve">    </t>
    </r>
    <r>
      <rPr>
        <sz val="11"/>
        <rFont val="宋体"/>
      </rPr>
      <t>粮食信息统计</t>
    </r>
  </si>
  <si>
    <r>
      <rPr>
        <sz val="11"/>
        <rFont val="Times New Roman"/>
      </rPr>
      <t xml:space="preserve">    </t>
    </r>
    <r>
      <rPr>
        <sz val="11"/>
        <rFont val="宋体"/>
      </rPr>
      <t>粮食财务挂账利息补贴</t>
    </r>
  </si>
  <si>
    <r>
      <rPr>
        <sz val="11"/>
        <rFont val="Times New Roman"/>
      </rPr>
      <t xml:space="preserve">    </t>
    </r>
    <r>
      <rPr>
        <sz val="11"/>
        <rFont val="宋体"/>
      </rPr>
      <t>粮食风险基金</t>
    </r>
  </si>
  <si>
    <r>
      <rPr>
        <sz val="11"/>
        <rFont val="Times New Roman"/>
      </rPr>
      <t xml:space="preserve">    </t>
    </r>
    <r>
      <rPr>
        <sz val="11"/>
        <rFont val="宋体"/>
      </rPr>
      <t>其他粮油事务支出</t>
    </r>
  </si>
  <si>
    <r>
      <rPr>
        <sz val="11"/>
        <rFont val="Times New Roman"/>
      </rPr>
      <t xml:space="preserve">  </t>
    </r>
    <r>
      <rPr>
        <sz val="11"/>
        <rFont val="宋体"/>
      </rPr>
      <t>粮油储备</t>
    </r>
  </si>
  <si>
    <r>
      <rPr>
        <sz val="11"/>
        <rFont val="Times New Roman"/>
      </rPr>
      <t xml:space="preserve">    </t>
    </r>
    <r>
      <rPr>
        <sz val="11"/>
        <rFont val="宋体"/>
      </rPr>
      <t>储备粮油补贴</t>
    </r>
  </si>
  <si>
    <t>灾害防治及应急管理支出</t>
  </si>
  <si>
    <r>
      <rPr>
        <sz val="11"/>
        <rFont val="Times New Roman"/>
      </rPr>
      <t xml:space="preserve">  </t>
    </r>
    <r>
      <rPr>
        <sz val="11"/>
        <rFont val="宋体"/>
      </rPr>
      <t>应急管理事务</t>
    </r>
  </si>
  <si>
    <r>
      <rPr>
        <sz val="11"/>
        <rFont val="Times New Roman"/>
      </rPr>
      <t xml:space="preserve">    </t>
    </r>
    <r>
      <rPr>
        <sz val="11"/>
        <rFont val="宋体"/>
      </rPr>
      <t>安全监管</t>
    </r>
  </si>
  <si>
    <r>
      <rPr>
        <sz val="11"/>
        <rFont val="Times New Roman"/>
      </rPr>
      <t xml:space="preserve">  </t>
    </r>
    <r>
      <rPr>
        <sz val="11"/>
        <rFont val="宋体"/>
      </rPr>
      <t>消防事务</t>
    </r>
  </si>
  <si>
    <r>
      <rPr>
        <sz val="11"/>
        <rFont val="Times New Roman"/>
      </rPr>
      <t xml:space="preserve">    </t>
    </r>
    <r>
      <rPr>
        <sz val="11"/>
        <rFont val="宋体"/>
      </rPr>
      <t>消防应急救援</t>
    </r>
  </si>
  <si>
    <r>
      <rPr>
        <sz val="11"/>
        <rFont val="Times New Roman"/>
      </rPr>
      <t xml:space="preserve">    </t>
    </r>
    <r>
      <rPr>
        <sz val="11"/>
        <rFont val="宋体"/>
      </rPr>
      <t>其他消防事务支出</t>
    </r>
  </si>
  <si>
    <r>
      <rPr>
        <sz val="11"/>
        <rFont val="Times New Roman"/>
      </rPr>
      <t xml:space="preserve">  </t>
    </r>
    <r>
      <rPr>
        <sz val="11"/>
        <rFont val="宋体"/>
      </rPr>
      <t>地震事务</t>
    </r>
  </si>
  <si>
    <r>
      <rPr>
        <sz val="11"/>
        <rFont val="Times New Roman"/>
      </rPr>
      <t xml:space="preserve">    </t>
    </r>
    <r>
      <rPr>
        <sz val="11"/>
        <rFont val="宋体"/>
      </rPr>
      <t>地震应急救援</t>
    </r>
  </si>
  <si>
    <r>
      <rPr>
        <sz val="11"/>
        <rFont val="Times New Roman"/>
      </rPr>
      <t xml:space="preserve">    </t>
    </r>
    <r>
      <rPr>
        <sz val="11"/>
        <rFont val="宋体"/>
      </rPr>
      <t>其他地震事务支出</t>
    </r>
  </si>
  <si>
    <r>
      <rPr>
        <sz val="11"/>
        <rFont val="Times New Roman"/>
      </rPr>
      <t xml:space="preserve">  </t>
    </r>
    <r>
      <rPr>
        <sz val="11"/>
        <rFont val="宋体"/>
      </rPr>
      <t>自然灾害救灾及恢复重建支出</t>
    </r>
  </si>
  <si>
    <r>
      <rPr>
        <sz val="11"/>
        <rFont val="Times New Roman"/>
      </rPr>
      <t xml:space="preserve">    </t>
    </r>
    <r>
      <rPr>
        <sz val="11"/>
        <rFont val="宋体"/>
      </rPr>
      <t>地方自然灾害生活补助</t>
    </r>
  </si>
  <si>
    <r>
      <rPr>
        <sz val="11"/>
        <rFont val="Times New Roman"/>
      </rPr>
      <t xml:space="preserve">    </t>
    </r>
    <r>
      <rPr>
        <sz val="11"/>
        <rFont val="宋体"/>
      </rPr>
      <t>其他自然灾害生活救助支出</t>
    </r>
  </si>
  <si>
    <t>预备费</t>
  </si>
  <si>
    <r>
      <rPr>
        <sz val="11"/>
        <rFont val="Times New Roman"/>
      </rPr>
      <t xml:space="preserve">  </t>
    </r>
    <r>
      <rPr>
        <sz val="11"/>
        <rFont val="宋体"/>
      </rPr>
      <t>预备费</t>
    </r>
  </si>
  <si>
    <r>
      <rPr>
        <sz val="11"/>
        <rFont val="Times New Roman"/>
      </rPr>
      <t xml:space="preserve">    </t>
    </r>
    <r>
      <rPr>
        <sz val="11"/>
        <rFont val="宋体"/>
      </rPr>
      <t>预备费</t>
    </r>
  </si>
  <si>
    <t>其他支出</t>
  </si>
  <si>
    <r>
      <rPr>
        <sz val="11"/>
        <rFont val="Times New Roman"/>
      </rPr>
      <t xml:space="preserve">  </t>
    </r>
    <r>
      <rPr>
        <sz val="11"/>
        <rFont val="宋体"/>
      </rPr>
      <t>年初预留</t>
    </r>
  </si>
  <si>
    <r>
      <rPr>
        <sz val="11"/>
        <rFont val="Times New Roman"/>
      </rPr>
      <t xml:space="preserve">    </t>
    </r>
    <r>
      <rPr>
        <sz val="11"/>
        <rFont val="宋体"/>
      </rPr>
      <t>年初预留</t>
    </r>
  </si>
  <si>
    <r>
      <rPr>
        <sz val="11"/>
        <rFont val="Times New Roman"/>
      </rPr>
      <t xml:space="preserve">  </t>
    </r>
    <r>
      <rPr>
        <sz val="11"/>
        <rFont val="宋体"/>
      </rPr>
      <t>彩票公益金安排的支出</t>
    </r>
  </si>
  <si>
    <r>
      <rPr>
        <sz val="11"/>
        <rFont val="Times New Roman"/>
      </rPr>
      <t xml:space="preserve">    </t>
    </r>
    <r>
      <rPr>
        <sz val="11"/>
        <rFont val="宋体"/>
      </rPr>
      <t>用于社会福利的彩票公益金支出</t>
    </r>
  </si>
  <si>
    <t>债务付息支出</t>
  </si>
  <si>
    <r>
      <rPr>
        <sz val="11"/>
        <rFont val="Times New Roman"/>
      </rPr>
      <t xml:space="preserve">  </t>
    </r>
    <r>
      <rPr>
        <sz val="11"/>
        <rFont val="宋体"/>
      </rPr>
      <t>地方政府一般债务付息支出</t>
    </r>
  </si>
  <si>
    <r>
      <rPr>
        <sz val="11"/>
        <rFont val="Times New Roman"/>
      </rPr>
      <t xml:space="preserve">    </t>
    </r>
    <r>
      <rPr>
        <sz val="11"/>
        <rFont val="宋体"/>
      </rPr>
      <t>地方政府一般债券付息支出</t>
    </r>
  </si>
  <si>
    <t>债务发行费用支出</t>
  </si>
  <si>
    <r>
      <rPr>
        <sz val="11"/>
        <rFont val="Times New Roman"/>
      </rPr>
      <t xml:space="preserve">  </t>
    </r>
    <r>
      <rPr>
        <sz val="11"/>
        <rFont val="宋体"/>
      </rPr>
      <t>地方政府一般债务发行费用支出</t>
    </r>
  </si>
  <si>
    <r>
      <rPr>
        <sz val="11"/>
        <rFont val="Times New Roman"/>
      </rPr>
      <t xml:space="preserve">    </t>
    </r>
    <r>
      <rPr>
        <sz val="11"/>
        <rFont val="宋体"/>
      </rPr>
      <t>地方政府一般债务发行费用支出</t>
    </r>
  </si>
  <si>
    <t>二、转移性支出合计</t>
  </si>
  <si>
    <t>转移性支出</t>
  </si>
  <si>
    <t xml:space="preserve"> 一般性转移支付</t>
  </si>
  <si>
    <t xml:space="preserve">  体制补助支出</t>
  </si>
  <si>
    <r>
      <rPr>
        <sz val="11"/>
        <rFont val="Times New Roman"/>
      </rPr>
      <t xml:space="preserve">  </t>
    </r>
    <r>
      <rPr>
        <sz val="11"/>
        <rFont val="宋体"/>
      </rPr>
      <t>专项转移支付</t>
    </r>
  </si>
  <si>
    <r>
      <rPr>
        <sz val="11"/>
        <rFont val="Times New Roman"/>
      </rPr>
      <t xml:space="preserve">    </t>
    </r>
    <r>
      <rPr>
        <sz val="11"/>
        <rFont val="宋体"/>
      </rPr>
      <t>公共安全</t>
    </r>
  </si>
  <si>
    <r>
      <rPr>
        <sz val="11"/>
        <rFont val="Times New Roman"/>
      </rPr>
      <t xml:space="preserve">    </t>
    </r>
    <r>
      <rPr>
        <sz val="11"/>
        <rFont val="宋体"/>
      </rPr>
      <t>教育</t>
    </r>
  </si>
  <si>
    <r>
      <rPr>
        <sz val="11"/>
        <rFont val="Times New Roman"/>
      </rPr>
      <t xml:space="preserve">    </t>
    </r>
    <r>
      <rPr>
        <sz val="11"/>
        <rFont val="宋体"/>
      </rPr>
      <t>社会保障和就业</t>
    </r>
  </si>
  <si>
    <r>
      <rPr>
        <sz val="11"/>
        <rFont val="Times New Roman"/>
      </rPr>
      <t xml:space="preserve">    </t>
    </r>
    <r>
      <rPr>
        <sz val="11"/>
        <rFont val="宋体"/>
      </rPr>
      <t>城乡社区</t>
    </r>
  </si>
  <si>
    <r>
      <rPr>
        <sz val="11"/>
        <rFont val="Times New Roman"/>
      </rPr>
      <t xml:space="preserve">    </t>
    </r>
    <r>
      <rPr>
        <sz val="11"/>
        <rFont val="宋体"/>
      </rPr>
      <t>农林水</t>
    </r>
  </si>
  <si>
    <r>
      <rPr>
        <sz val="11"/>
        <rFont val="Times New Roman"/>
      </rPr>
      <t xml:space="preserve">    </t>
    </r>
    <r>
      <rPr>
        <sz val="11"/>
        <rFont val="宋体"/>
      </rPr>
      <t>金融</t>
    </r>
  </si>
  <si>
    <r>
      <rPr>
        <sz val="11"/>
        <rFont val="Times New Roman"/>
      </rPr>
      <t xml:space="preserve">    </t>
    </r>
    <r>
      <rPr>
        <sz val="11"/>
        <rFont val="宋体"/>
      </rPr>
      <t>其他支出</t>
    </r>
  </si>
  <si>
    <r>
      <rPr>
        <sz val="11"/>
        <rFont val="Times New Roman"/>
      </rPr>
      <t xml:space="preserve">  </t>
    </r>
    <r>
      <rPr>
        <sz val="11"/>
        <rFont val="宋体"/>
      </rPr>
      <t>上解省财政支出</t>
    </r>
  </si>
  <si>
    <r>
      <rPr>
        <sz val="11"/>
        <rFont val="Times New Roman"/>
      </rPr>
      <t xml:space="preserve">  </t>
    </r>
    <r>
      <rPr>
        <sz val="11"/>
        <rFont val="宋体"/>
      </rPr>
      <t>调出资金</t>
    </r>
  </si>
  <si>
    <r>
      <rPr>
        <sz val="11"/>
        <rFont val="Times New Roman"/>
      </rPr>
      <t xml:space="preserve">    </t>
    </r>
    <r>
      <rPr>
        <sz val="11"/>
        <rFont val="宋体"/>
      </rPr>
      <t>补充预算稳定调节基金</t>
    </r>
  </si>
  <si>
    <r>
      <rPr>
        <sz val="11"/>
        <rFont val="Times New Roman"/>
      </rPr>
      <t xml:space="preserve">  </t>
    </r>
    <r>
      <rPr>
        <sz val="11"/>
        <rFont val="宋体"/>
      </rPr>
      <t>年终结余</t>
    </r>
  </si>
  <si>
    <t>债务还本支出</t>
  </si>
  <si>
    <r>
      <rPr>
        <sz val="11"/>
        <rFont val="Times New Roman"/>
      </rPr>
      <t xml:space="preserve">  </t>
    </r>
    <r>
      <rPr>
        <sz val="11"/>
        <rFont val="宋体"/>
      </rPr>
      <t>地方政府一般债务还本支出</t>
    </r>
  </si>
  <si>
    <t>支出总计</t>
  </si>
  <si>
    <r>
      <rPr>
        <sz val="12"/>
        <color indexed="64"/>
        <rFont val="宋体"/>
      </rPr>
      <t>表</t>
    </r>
    <r>
      <rPr>
        <sz val="12"/>
        <color indexed="64"/>
        <rFont val="Times New Roman"/>
      </rPr>
      <t>15</t>
    </r>
  </si>
  <si>
    <t>市本级2019年一般公共预算支出政府经济分类情况表</t>
  </si>
  <si>
    <r>
      <rPr>
        <sz val="10"/>
        <color indexed="64"/>
        <rFont val="宋体"/>
      </rPr>
      <t>单位</t>
    </r>
    <r>
      <rPr>
        <sz val="10"/>
        <color indexed="64"/>
        <rFont val="Times New Roman"/>
      </rPr>
      <t>:</t>
    </r>
    <r>
      <rPr>
        <sz val="10"/>
        <color indexed="64"/>
        <rFont val="宋体"/>
      </rPr>
      <t>万元</t>
    </r>
  </si>
  <si>
    <t>功能科目类名称</t>
  </si>
  <si>
    <t>总计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</si>
  <si>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</si>
  <si>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</si>
  <si>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</si>
  <si>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</si>
  <si>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</si>
  <si>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</si>
  <si>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</si>
  <si>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</si>
  <si>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</si>
  <si>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</si>
  <si>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</si>
  <si>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预备费及预留</t>
  </si>
  <si>
    <t>合计</t>
  </si>
  <si>
    <t>表16</t>
  </si>
  <si>
    <t>市本级2019年一般公共预算基本支出表</t>
  </si>
  <si>
    <t>部门支出经济分类</t>
  </si>
  <si>
    <r>
      <rPr>
        <sz val="11"/>
        <rFont val="Times New Roman"/>
      </rPr>
      <t>2019</t>
    </r>
    <r>
      <rPr>
        <sz val="11"/>
        <rFont val="宋体"/>
      </rPr>
      <t>年预算数</t>
    </r>
  </si>
  <si>
    <t>政府支出经济分类</t>
  </si>
  <si>
    <t>人员支出</t>
  </si>
  <si>
    <t>公用支出</t>
  </si>
  <si>
    <t>工资福利支出</t>
  </si>
  <si>
    <r>
      <rPr>
        <sz val="11"/>
        <rFont val="Times New Roman"/>
      </rPr>
      <t xml:space="preserve">  </t>
    </r>
    <r>
      <rPr>
        <sz val="11"/>
        <rFont val="宋体"/>
      </rPr>
      <t>基本工资</t>
    </r>
  </si>
  <si>
    <t>工资奖金津补贴</t>
  </si>
  <si>
    <r>
      <rPr>
        <sz val="11"/>
        <rFont val="Times New Roman"/>
      </rPr>
      <t xml:space="preserve">  </t>
    </r>
    <r>
      <rPr>
        <sz val="11"/>
        <rFont val="宋体"/>
      </rPr>
      <t>津贴补贴</t>
    </r>
  </si>
  <si>
    <t>社会保障缴费</t>
  </si>
  <si>
    <r>
      <rPr>
        <sz val="11"/>
        <rFont val="Times New Roman"/>
      </rPr>
      <t xml:space="preserve">  </t>
    </r>
    <r>
      <rPr>
        <sz val="11"/>
        <rFont val="宋体"/>
      </rPr>
      <t>奖金（</t>
    </r>
    <r>
      <rPr>
        <sz val="11"/>
        <rFont val="Times New Roman"/>
      </rPr>
      <t>13</t>
    </r>
    <r>
      <rPr>
        <sz val="11"/>
        <rFont val="宋体"/>
      </rPr>
      <t>个月）</t>
    </r>
  </si>
  <si>
    <t>住房公积金</t>
  </si>
  <si>
    <r>
      <rPr>
        <sz val="11"/>
        <rFont val="Times New Roman"/>
      </rPr>
      <t xml:space="preserve">  </t>
    </r>
    <r>
      <rPr>
        <sz val="11"/>
        <rFont val="宋体"/>
      </rPr>
      <t>绩效工资</t>
    </r>
  </si>
  <si>
    <t xml:space="preserve">  其他工资福利支出</t>
  </si>
  <si>
    <r>
      <rPr>
        <sz val="11"/>
        <rFont val="Times New Roman"/>
      </rPr>
      <t xml:space="preserve">  </t>
    </r>
    <r>
      <rPr>
        <sz val="11"/>
        <rFont val="宋体"/>
      </rPr>
      <t>机关事业单位基本养老保险缴费</t>
    </r>
  </si>
  <si>
    <r>
      <rPr>
        <sz val="11"/>
        <rFont val="Times New Roman"/>
      </rPr>
      <t xml:space="preserve">  </t>
    </r>
    <r>
      <rPr>
        <sz val="11"/>
        <rFont val="宋体"/>
      </rPr>
      <t>职业年金缴费</t>
    </r>
  </si>
  <si>
    <t>办公经费</t>
  </si>
  <si>
    <r>
      <rPr>
        <sz val="11"/>
        <rFont val="Times New Roman"/>
      </rPr>
      <t xml:space="preserve">  </t>
    </r>
    <r>
      <rPr>
        <sz val="11"/>
        <rFont val="宋体"/>
      </rPr>
      <t>公务员医疗补助缴费</t>
    </r>
  </si>
  <si>
    <t xml:space="preserve">  会议费</t>
  </si>
  <si>
    <r>
      <rPr>
        <sz val="11"/>
        <rFont val="Times New Roman"/>
      </rPr>
      <t xml:space="preserve">  </t>
    </r>
    <r>
      <rPr>
        <sz val="11"/>
        <rFont val="宋体"/>
      </rPr>
      <t>其他社会保障缴费</t>
    </r>
  </si>
  <si>
    <t>培训费</t>
  </si>
  <si>
    <r>
      <rPr>
        <sz val="11"/>
        <rFont val="Times New Roman"/>
      </rPr>
      <t xml:space="preserve">  </t>
    </r>
    <r>
      <rPr>
        <sz val="11"/>
        <rFont val="宋体"/>
      </rPr>
      <t>住房公积金</t>
    </r>
  </si>
  <si>
    <t>专用材料购置费</t>
  </si>
  <si>
    <r>
      <rPr>
        <sz val="11"/>
        <rFont val="Times New Roman"/>
      </rPr>
      <t xml:space="preserve">  </t>
    </r>
    <r>
      <rPr>
        <sz val="11"/>
        <rFont val="宋体"/>
      </rPr>
      <t>其他工资福利支出</t>
    </r>
  </si>
  <si>
    <t>委托业务费</t>
  </si>
  <si>
    <t>商品和服务支出</t>
  </si>
  <si>
    <t xml:space="preserve">  公务接待费</t>
  </si>
  <si>
    <r>
      <rPr>
        <sz val="11"/>
        <rFont val="Times New Roman"/>
      </rPr>
      <t xml:space="preserve">  </t>
    </r>
    <r>
      <rPr>
        <sz val="11"/>
        <rFont val="宋体"/>
      </rPr>
      <t>办公费</t>
    </r>
  </si>
  <si>
    <r>
      <rPr>
        <sz val="11"/>
        <rFont val="Times New Roman"/>
      </rPr>
      <t xml:space="preserve">  </t>
    </r>
    <r>
      <rPr>
        <sz val="11"/>
        <rFont val="宋体"/>
      </rPr>
      <t>因公出国（境）费用</t>
    </r>
  </si>
  <si>
    <r>
      <rPr>
        <sz val="11"/>
        <rFont val="Times New Roman"/>
      </rPr>
      <t xml:space="preserve">  </t>
    </r>
    <r>
      <rPr>
        <sz val="11"/>
        <rFont val="宋体"/>
      </rPr>
      <t>印刷费</t>
    </r>
  </si>
  <si>
    <t>公务用车运行维护费</t>
  </si>
  <si>
    <r>
      <rPr>
        <sz val="11"/>
        <rFont val="Times New Roman"/>
      </rPr>
      <t xml:space="preserve">  </t>
    </r>
    <r>
      <rPr>
        <sz val="11"/>
        <rFont val="宋体"/>
      </rPr>
      <t>水费</t>
    </r>
  </si>
  <si>
    <r>
      <rPr>
        <sz val="11"/>
        <rFont val="Times New Roman"/>
      </rPr>
      <t xml:space="preserve">  </t>
    </r>
    <r>
      <rPr>
        <sz val="11"/>
        <rFont val="宋体"/>
      </rPr>
      <t>维修</t>
    </r>
    <r>
      <rPr>
        <sz val="11"/>
        <rFont val="Times New Roman"/>
      </rPr>
      <t>(</t>
    </r>
    <r>
      <rPr>
        <sz val="11"/>
        <rFont val="宋体"/>
      </rPr>
      <t>护</t>
    </r>
    <r>
      <rPr>
        <sz val="11"/>
        <rFont val="Times New Roman"/>
      </rPr>
      <t>)</t>
    </r>
    <r>
      <rPr>
        <sz val="11"/>
        <rFont val="宋体"/>
      </rPr>
      <t>费</t>
    </r>
  </si>
  <si>
    <r>
      <rPr>
        <sz val="11"/>
        <rFont val="Times New Roman"/>
      </rPr>
      <t xml:space="preserve">  </t>
    </r>
    <r>
      <rPr>
        <sz val="11"/>
        <rFont val="宋体"/>
      </rPr>
      <t>电费</t>
    </r>
  </si>
  <si>
    <t>其他商品和服务支出</t>
  </si>
  <si>
    <r>
      <rPr>
        <sz val="11"/>
        <rFont val="Times New Roman"/>
      </rPr>
      <t xml:space="preserve">  </t>
    </r>
    <r>
      <rPr>
        <sz val="11"/>
        <rFont val="宋体"/>
      </rPr>
      <t>邮电费</t>
    </r>
  </si>
  <si>
    <r>
      <rPr>
        <sz val="11"/>
        <rFont val="Times New Roman"/>
      </rPr>
      <t xml:space="preserve">  </t>
    </r>
    <r>
      <rPr>
        <sz val="11"/>
        <rFont val="宋体"/>
      </rPr>
      <t>取暖费</t>
    </r>
  </si>
  <si>
    <r>
      <rPr>
        <sz val="11"/>
        <rFont val="Times New Roman"/>
      </rPr>
      <t xml:space="preserve">  </t>
    </r>
    <r>
      <rPr>
        <sz val="11"/>
        <rFont val="宋体"/>
      </rPr>
      <t>物业管理费</t>
    </r>
  </si>
  <si>
    <r>
      <rPr>
        <sz val="11"/>
        <rFont val="Times New Roman"/>
      </rPr>
      <t xml:space="preserve">  </t>
    </r>
    <r>
      <rPr>
        <sz val="11"/>
        <rFont val="宋体"/>
      </rPr>
      <t>差旅费</t>
    </r>
  </si>
  <si>
    <t>其他对事业单位补助</t>
  </si>
  <si>
    <t>社会福利和救助</t>
  </si>
  <si>
    <r>
      <rPr>
        <sz val="11"/>
        <rFont val="Times New Roman"/>
      </rPr>
      <t xml:space="preserve">  </t>
    </r>
    <r>
      <rPr>
        <sz val="11"/>
        <rFont val="宋体"/>
      </rPr>
      <t>会议费</t>
    </r>
  </si>
  <si>
    <t>助学金</t>
  </si>
  <si>
    <r>
      <rPr>
        <sz val="11"/>
        <rFont val="Times New Roman"/>
      </rPr>
      <t xml:space="preserve">  </t>
    </r>
    <r>
      <rPr>
        <sz val="11"/>
        <rFont val="宋体"/>
      </rPr>
      <t>培训费</t>
    </r>
  </si>
  <si>
    <t>离退休费</t>
  </si>
  <si>
    <r>
      <rPr>
        <sz val="11"/>
        <rFont val="Times New Roman"/>
      </rPr>
      <t xml:space="preserve">  </t>
    </r>
    <r>
      <rPr>
        <sz val="11"/>
        <rFont val="宋体"/>
      </rPr>
      <t>公务接待费</t>
    </r>
  </si>
  <si>
    <r>
      <rPr>
        <sz val="11"/>
        <rFont val="Times New Roman"/>
      </rPr>
      <t xml:space="preserve">  </t>
    </r>
    <r>
      <rPr>
        <sz val="11"/>
        <rFont val="宋体"/>
      </rPr>
      <t>工会经费</t>
    </r>
  </si>
  <si>
    <r>
      <rPr>
        <sz val="11"/>
        <rFont val="Times New Roman"/>
      </rPr>
      <t xml:space="preserve">  </t>
    </r>
    <r>
      <rPr>
        <sz val="11"/>
        <rFont val="宋体"/>
      </rPr>
      <t>福利费</t>
    </r>
  </si>
  <si>
    <r>
      <rPr>
        <sz val="11"/>
        <rFont val="Times New Roman"/>
      </rPr>
      <t xml:space="preserve">  </t>
    </r>
    <r>
      <rPr>
        <sz val="11"/>
        <rFont val="宋体"/>
      </rPr>
      <t>公务用车运行维护费</t>
    </r>
  </si>
  <si>
    <r>
      <rPr>
        <sz val="11"/>
        <rFont val="Times New Roman"/>
      </rPr>
      <t xml:space="preserve">  </t>
    </r>
    <r>
      <rPr>
        <sz val="11"/>
        <rFont val="宋体"/>
      </rPr>
      <t>公务交通补贴</t>
    </r>
  </si>
  <si>
    <r>
      <rPr>
        <sz val="11"/>
        <rFont val="Times New Roman"/>
      </rPr>
      <t xml:space="preserve">  </t>
    </r>
    <r>
      <rPr>
        <sz val="11"/>
        <rFont val="宋体"/>
      </rPr>
      <t>其他商品和服务支出</t>
    </r>
  </si>
  <si>
    <r>
      <rPr>
        <sz val="11"/>
        <rFont val="Times New Roman"/>
      </rPr>
      <t xml:space="preserve">  </t>
    </r>
    <r>
      <rPr>
        <sz val="11"/>
        <rFont val="宋体"/>
      </rPr>
      <t>离休费</t>
    </r>
  </si>
  <si>
    <r>
      <rPr>
        <sz val="11"/>
        <rFont val="Times New Roman"/>
      </rPr>
      <t xml:space="preserve">  </t>
    </r>
    <r>
      <rPr>
        <sz val="11"/>
        <rFont val="宋体"/>
      </rPr>
      <t>退休费</t>
    </r>
  </si>
  <si>
    <r>
      <rPr>
        <sz val="11"/>
        <rFont val="Times New Roman"/>
      </rPr>
      <t xml:space="preserve">  </t>
    </r>
    <r>
      <rPr>
        <sz val="11"/>
        <rFont val="宋体"/>
      </rPr>
      <t>抚恤金</t>
    </r>
  </si>
  <si>
    <t>表17</t>
  </si>
  <si>
    <t>随州市2019年一般政府债务限额表</t>
  </si>
  <si>
    <t xml:space="preserve">                                                                                                      单位：万元</t>
  </si>
  <si>
    <t xml:space="preserve">地 区</t>
  </si>
  <si>
    <t>一般债务</t>
  </si>
  <si>
    <t xml:space="preserve">  随州市</t>
  </si>
  <si>
    <t xml:space="preserve">    随州市本级</t>
  </si>
  <si>
    <t xml:space="preserve">    曾都区</t>
  </si>
  <si>
    <t xml:space="preserve">    随县</t>
  </si>
  <si>
    <t xml:space="preserve">    广水市</t>
  </si>
  <si>
    <t>备注：此限额为省财政厅提前通知限额</t>
  </si>
  <si>
    <t>表18</t>
  </si>
  <si>
    <r>
      <rPr>
        <sz val="20"/>
        <color indexed="64"/>
        <rFont val="方正大标宋简体"/>
      </rPr>
      <t>市本级</t>
    </r>
    <r>
      <rPr>
        <sz val="20"/>
        <color indexed="64"/>
        <rFont val="Times New Roman"/>
      </rPr>
      <t>2019</t>
    </r>
    <r>
      <rPr>
        <sz val="20"/>
        <color indexed="64"/>
        <rFont val="方正大标宋简体"/>
      </rPr>
      <t>年税费返还和转移支付表</t>
    </r>
  </si>
  <si>
    <t>备注：湖北省实行省管县财政体制，只有省对下分配的有税费返还和一般性转移支付，市级无对下税费返还和转移支付</t>
  </si>
  <si>
    <t>表19</t>
  </si>
  <si>
    <t>市本级2019年一般公共预算对下专项转移支付情况表</t>
  </si>
  <si>
    <t>项目名称</t>
  </si>
  <si>
    <t>总金额</t>
  </si>
  <si>
    <t>广水市</t>
  </si>
  <si>
    <t>随县</t>
  </si>
  <si>
    <t>曾都区</t>
  </si>
  <si>
    <t>高新区</t>
  </si>
  <si>
    <t>大洪山风景区</t>
  </si>
  <si>
    <t>基层党组织服务群众</t>
  </si>
  <si>
    <t>社区网格化管理、城区治安防控体系建设</t>
  </si>
  <si>
    <t>学校旱厕改造</t>
  </si>
  <si>
    <t>社区工作经费</t>
  </si>
  <si>
    <t>城区主街道环卫市场化改革</t>
  </si>
  <si>
    <t>精准扶贫、农业发展专项、农村厕所革命、农村垃圾无害化处理以奖代补</t>
  </si>
  <si>
    <t>小额担保贷款贴息</t>
  </si>
  <si>
    <t>区县补助</t>
  </si>
  <si>
    <t>表20</t>
  </si>
  <si>
    <t>2019年全市政府性基金预算收入明细表</t>
  </si>
  <si>
    <r>
      <rPr>
        <b/>
        <sz val="14"/>
        <rFont val="宋体"/>
      </rPr>
      <t>收</t>
    </r>
    <r>
      <rPr>
        <b/>
        <sz val="14"/>
        <rFont val="宋体"/>
      </rPr>
      <t>入</t>
    </r>
  </si>
  <si>
    <r>
      <rPr>
        <b/>
        <sz val="11"/>
        <rFont val="宋体"/>
      </rPr>
      <t>项</t>
    </r>
    <r>
      <rPr>
        <b/>
        <sz val="12"/>
        <rFont val="宋体"/>
      </rPr>
      <t>目</t>
    </r>
  </si>
  <si>
    <t>一、农网还贷资金收入</t>
  </si>
  <si>
    <t>二、海南省高等级公路车辆通行附加费收入</t>
  </si>
  <si>
    <t>三、港口建设费收入</t>
  </si>
  <si>
    <t>四、国家电影事业发展专项资金收入</t>
  </si>
  <si>
    <t>五、国有土地收益基金收入</t>
  </si>
  <si>
    <t>六、农业土地开发资金收入</t>
  </si>
  <si>
    <t>七、国有土地使用权出让收入</t>
  </si>
  <si>
    <t xml:space="preserve">  土地出让价款收入</t>
  </si>
  <si>
    <t xml:space="preserve">  补缴的土地价款</t>
  </si>
  <si>
    <t xml:space="preserve">  划拨土地收入</t>
  </si>
  <si>
    <r>
      <rPr>
        <sz val="11"/>
        <rFont val="宋体"/>
      </rPr>
      <t xml:space="preserve"> </t>
    </r>
    <r>
      <rPr>
        <sz val="11"/>
        <rFont val="宋体"/>
      </rPr>
      <t xml:space="preserve"> </t>
    </r>
    <r>
      <rPr>
        <sz val="11"/>
        <rFont val="宋体"/>
      </rPr>
      <t>缴纳新增建设用地土地有偿使用费</t>
    </r>
  </si>
  <si>
    <t xml:space="preserve">  其他土地出让收入</t>
  </si>
  <si>
    <t>八、大中型水库库区基金收入</t>
  </si>
  <si>
    <t>九、彩票公益金收入</t>
  </si>
  <si>
    <t xml:space="preserve">  福利彩票公益金收入</t>
  </si>
  <si>
    <t xml:space="preserve">  体育彩票公益金收入</t>
  </si>
  <si>
    <t>十、城市基础设施配套费收入</t>
  </si>
  <si>
    <t>十一、小型水库移民扶助基金收入</t>
  </si>
  <si>
    <t>十二、国家重大水利工程建设基金收入</t>
  </si>
  <si>
    <t xml:space="preserve">  南水北调工程建设资金</t>
  </si>
  <si>
    <t xml:space="preserve">  三峡工程后续工作资金</t>
  </si>
  <si>
    <t xml:space="preserve">  省级重大水利工程建设资金</t>
  </si>
  <si>
    <t>十三、车辆通行费</t>
  </si>
  <si>
    <t>十四、污水处理费收入</t>
  </si>
  <si>
    <t>十五、彩票发行机构和彩票销售机构的业务费用</t>
  </si>
  <si>
    <t>十六、其他政府性基金收入</t>
  </si>
  <si>
    <t>十七、专项债券对应项目专项收入</t>
  </si>
  <si>
    <t>收入合计</t>
  </si>
  <si>
    <t>转移性收入</t>
  </si>
  <si>
    <t xml:space="preserve">  政府性基金转移收入</t>
  </si>
  <si>
    <t xml:space="preserve">    政府性基金补助收入</t>
  </si>
  <si>
    <t xml:space="preserve">    政府性基金上解收入</t>
  </si>
  <si>
    <t xml:space="preserve">  上年结余收入</t>
  </si>
  <si>
    <t xml:space="preserve">  调入资金</t>
  </si>
  <si>
    <t xml:space="preserve">    其中：地方政府性基金调入专项收入</t>
  </si>
  <si>
    <t xml:space="preserve">  地方政府专项债务收入</t>
  </si>
  <si>
    <t xml:space="preserve">  地方政府专项债务转贷收入</t>
  </si>
  <si>
    <t>收入总计</t>
  </si>
  <si>
    <r>
      <rPr>
        <sz val="11"/>
        <color theme="1"/>
        <rFont val="等线"/>
        <scheme val="minor"/>
      </rPr>
      <t>表2</t>
    </r>
    <r>
      <rPr>
        <sz val="11"/>
        <color theme="1"/>
        <rFont val="等线"/>
        <scheme val="minor"/>
      </rPr>
      <t>1</t>
    </r>
  </si>
  <si>
    <t>全市2019年政府性基金预算支出表</t>
  </si>
  <si>
    <r>
      <rPr>
        <b/>
        <sz val="14"/>
        <rFont val="宋体"/>
      </rPr>
      <t>支</t>
    </r>
    <r>
      <rPr>
        <b/>
        <sz val="14"/>
        <rFont val="宋体"/>
      </rPr>
      <t>出</t>
    </r>
  </si>
  <si>
    <r>
      <rPr>
        <sz val="11"/>
        <rFont val="宋体"/>
      </rPr>
      <t>一、文化</t>
    </r>
    <r>
      <rPr>
        <sz val="11"/>
        <color indexed="2"/>
        <rFont val="宋体"/>
      </rPr>
      <t>旅游</t>
    </r>
    <r>
      <rPr>
        <sz val="11"/>
        <rFont val="宋体"/>
      </rPr>
      <t>体育与传媒支出</t>
    </r>
  </si>
  <si>
    <r>
      <rPr>
        <sz val="11"/>
        <rFont val="宋体"/>
      </rPr>
      <t xml:space="preserve">   </t>
    </r>
    <r>
      <rPr>
        <sz val="11"/>
        <color indexed="2"/>
        <rFont val="宋体"/>
      </rPr>
      <t>国家电影事业发展专项资金安排的支出</t>
    </r>
  </si>
  <si>
    <t xml:space="preserve">      资助国产影片放映</t>
  </si>
  <si>
    <r>
      <rPr>
        <sz val="11"/>
        <rFont val="宋体"/>
      </rPr>
      <t xml:space="preserve">   </t>
    </r>
    <r>
      <rPr>
        <sz val="11"/>
        <color indexed="2"/>
        <rFont val="宋体"/>
      </rPr>
      <t xml:space="preserve">   资助影院建设</t>
    </r>
  </si>
  <si>
    <t xml:space="preserve">      资助少数民族语电影译制</t>
  </si>
  <si>
    <t xml:space="preserve">      其他国家电影事业发展专项资金支出</t>
  </si>
  <si>
    <r>
      <rPr>
        <sz val="11"/>
        <rFont val="宋体"/>
      </rPr>
      <t xml:space="preserve">  </t>
    </r>
    <r>
      <rPr>
        <sz val="11"/>
        <color indexed="2"/>
        <rFont val="宋体"/>
      </rPr>
      <t xml:space="preserve"> 旅游发展基金支出</t>
    </r>
  </si>
  <si>
    <t xml:space="preserve">      宣传促销</t>
  </si>
  <si>
    <t xml:space="preserve">      行业规划</t>
  </si>
  <si>
    <t xml:space="preserve">      旅游事业补助</t>
  </si>
  <si>
    <t xml:space="preserve">   国家电影事业发展专项资金对应专项债务收入安排的支出</t>
  </si>
  <si>
    <t xml:space="preserve">      资助城市影院</t>
  </si>
  <si>
    <t xml:space="preserve">      其他国家电影事业发展专项资金对应专项债务收入支出</t>
  </si>
  <si>
    <t>二、社会保障和就业支出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</si>
  <si>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</si>
  <si>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</si>
  <si>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</si>
  <si>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</si>
  <si>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</si>
  <si>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</si>
  <si>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</si>
  <si>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</si>
  <si>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三、节能环保支出</t>
  </si>
  <si>
    <t xml:space="preserve">    可再生能源电价附加收入安排的支出</t>
  </si>
  <si>
    <t xml:space="preserve">    废弃电器电子产品处理基金支出</t>
  </si>
  <si>
    <r>
      <rPr>
        <sz val="11"/>
        <rFont val="宋体"/>
      </rPr>
      <t xml:space="preserve">   </t>
    </r>
    <r>
      <rPr>
        <sz val="11"/>
        <rFont val="宋体"/>
      </rPr>
      <t xml:space="preserve">  </t>
    </r>
    <r>
      <rPr>
        <sz val="11"/>
        <rFont val="宋体"/>
      </rPr>
      <t xml:space="preserve"> 回收处理费用补贴</t>
    </r>
  </si>
  <si>
    <r>
      <rPr>
        <sz val="11"/>
        <rFont val="宋体"/>
      </rPr>
      <t xml:space="preserve"> </t>
    </r>
    <r>
      <rPr>
        <sz val="11"/>
        <rFont val="宋体"/>
      </rPr>
      <t xml:space="preserve"> </t>
    </r>
    <r>
      <rPr>
        <sz val="11"/>
        <rFont val="宋体"/>
      </rPr>
      <t xml:space="preserve">    信息系统建设</t>
    </r>
  </si>
  <si>
    <r>
      <rPr>
        <sz val="11"/>
        <rFont val="宋体"/>
      </rPr>
      <t xml:space="preserve">    </t>
    </r>
    <r>
      <rPr>
        <sz val="11"/>
        <rFont val="宋体"/>
      </rPr>
      <t xml:space="preserve">  </t>
    </r>
    <r>
      <rPr>
        <sz val="11"/>
        <rFont val="宋体"/>
      </rPr>
      <t>基金征管经费</t>
    </r>
  </si>
  <si>
    <r>
      <rPr>
        <sz val="11"/>
        <rFont val="宋体"/>
      </rPr>
      <t xml:space="preserve">    </t>
    </r>
    <r>
      <rPr>
        <sz val="11"/>
        <rFont val="宋体"/>
      </rPr>
      <t xml:space="preserve">  </t>
    </r>
    <r>
      <rPr>
        <sz val="11"/>
        <rFont val="宋体"/>
      </rPr>
      <t>其他废弃电器电子产品处理基金支出</t>
    </r>
  </si>
  <si>
    <t>四、城乡社区支出</t>
  </si>
  <si>
    <t xml:space="preserve">    国有土地使用权出让收入及对应专项债务收入安排的支出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</si>
  <si>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</si>
  <si>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</si>
  <si>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</si>
  <si>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</si>
  <si>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</si>
  <si>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</si>
  <si>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</si>
  <si>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</si>
  <si>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</si>
  <si>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r>
      <rPr>
        <sz val="11"/>
        <color indexed="64"/>
        <rFont val="宋体"/>
      </rPr>
      <t xml:space="preserve">    </t>
    </r>
    <r>
      <rPr>
        <sz val="11"/>
        <color indexed="64"/>
        <rFont val="宋体"/>
      </rPr>
      <t xml:space="preserve">  </t>
    </r>
    <r>
      <rPr>
        <sz val="11"/>
        <color indexed="64"/>
        <rFont val="宋体"/>
      </rPr>
      <t>公共租赁住房支出</t>
    </r>
  </si>
  <si>
    <t xml:space="preserve">      保障性住房租金补贴</t>
  </si>
  <si>
    <t xml:space="preserve">      其他国有土地使用权出让收入安排的支出</t>
  </si>
  <si>
    <t xml:space="preserve">    国有土地收益基金及对应专项债务收入安排的支出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</si>
  <si>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</si>
  <si>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</si>
  <si>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</si>
  <si>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</si>
  <si>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</si>
  <si>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</si>
  <si>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</si>
  <si>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</si>
  <si>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污水处理费收入安排的支出</t>
  </si>
  <si>
    <t xml:space="preserve">      污水处理设施建设和运营</t>
  </si>
  <si>
    <t xml:space="preserve">      代征手续费</t>
  </si>
  <si>
    <t xml:space="preserve">      其他污水处理费安排的支出</t>
  </si>
  <si>
    <t xml:space="preserve">    土地储备专项债券收入安排的支出</t>
  </si>
  <si>
    <t xml:space="preserve">      其他土地储备专项债券收入安排的支出</t>
  </si>
  <si>
    <t xml:space="preserve">    棚户区改造专项债券收入安排的支出</t>
  </si>
  <si>
    <t xml:space="preserve">      棚户区改造专项债券收入安排的支出</t>
  </si>
  <si>
    <r>
      <rPr>
        <sz val="11"/>
        <color indexed="64"/>
        <rFont val="宋体"/>
      </rPr>
      <t xml:space="preserve">      </t>
    </r>
    <r>
      <rPr>
        <sz val="11"/>
        <color indexed="2"/>
        <rFont val="宋体"/>
      </rPr>
      <t>其他棚户区改造专项债券收入安排的支出</t>
    </r>
  </si>
  <si>
    <t xml:space="preserve">    城市基础设施配套费对应专项债务收入安排的支出</t>
  </si>
  <si>
    <t xml:space="preserve">      其他城市基础设施配套费对应专项债务收入安排的支出</t>
  </si>
  <si>
    <t xml:space="preserve">    污水处理费对应专项债务收入安排的支出</t>
  </si>
  <si>
    <t xml:space="preserve">      其他污水处理费对应专项债务收入安排的支出</t>
  </si>
  <si>
    <t>五、农林水支出</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</si>
  <si>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</si>
  <si>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</si>
  <si>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</si>
  <si>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</si>
  <si>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</si>
  <si>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</si>
  <si>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</si>
  <si>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</si>
  <si>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</si>
  <si>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三峡工程后续工作</t>
  </si>
  <si>
    <t xml:space="preserve">      地方重大水利工程建设</t>
  </si>
  <si>
    <t xml:space="preserve">      其他重大水利工程建设基金支出</t>
  </si>
  <si>
    <t xml:space="preserve">    大中型水库库区基金对应专项债务收入安排的支出</t>
  </si>
  <si>
    <t xml:space="preserve">      其他大中型水库库区基金对应专项债务收入支出</t>
  </si>
  <si>
    <t xml:space="preserve">    国家重大水利工程建设基金对应专项债务收入安排的支出</t>
  </si>
  <si>
    <t xml:space="preserve">      其他重大水利工程建设基金对应专项债务收入支出</t>
  </si>
  <si>
    <t>六、交通运输支出</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</si>
  <si>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</si>
  <si>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</si>
  <si>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</si>
  <si>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</si>
  <si>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</si>
  <si>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</si>
  <si>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</si>
  <si>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</si>
  <si>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</si>
  <si>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港口建设费安排的支出</t>
  </si>
  <si>
    <t xml:space="preserve">      港口设施</t>
  </si>
  <si>
    <t xml:space="preserve">      航道建设和维护</t>
  </si>
  <si>
    <t xml:space="preserve">      航运保障系统建设</t>
  </si>
  <si>
    <t xml:space="preserve">      其他港口建设费安排的支出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</si>
  <si>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</si>
  <si>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</si>
  <si>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</si>
  <si>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</si>
  <si>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</si>
  <si>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</si>
  <si>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</si>
  <si>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</si>
  <si>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</si>
  <si>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</si>
  <si>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</si>
  <si>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</si>
  <si>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</si>
  <si>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</si>
  <si>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</si>
  <si>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</si>
  <si>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</si>
  <si>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</si>
  <si>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</si>
  <si>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</si>
  <si>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</si>
  <si>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</si>
  <si>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</si>
  <si>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</si>
  <si>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</si>
  <si>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t>
  </si>
  <si>
    <t xml:space="preserve">      其他海南省高等级公路车辆通行附加费对应专项债务收入安排的支出</t>
  </si>
  <si>
    <t xml:space="preserve">    政府收费公路专项债券收入安排的支出</t>
  </si>
  <si>
    <t xml:space="preserve">      其他政府收费公路专项债券收入安排的支出</t>
  </si>
  <si>
    <t xml:space="preserve">    车辆通行费对应专项债务收入安排的支出</t>
  </si>
  <si>
    <t xml:space="preserve">    港口建设费对应专项债务收入安排的支出</t>
  </si>
  <si>
    <t xml:space="preserve">      其他港口建设费对应专项债务收入安排的支出</t>
  </si>
  <si>
    <t>七、资源勘探信息等支出</t>
  </si>
  <si>
    <t xml:space="preserve">    农网还贷资金支出</t>
  </si>
  <si>
    <t xml:space="preserve">      地方农网还贷资金支出</t>
  </si>
  <si>
    <t xml:space="preserve">      其他农网还贷资金支出</t>
  </si>
  <si>
    <t>九、其他支出</t>
  </si>
  <si>
    <t xml:space="preserve">    其他政府性基金安排的支出</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</si>
  <si>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</si>
  <si>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</si>
  <si>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</si>
  <si>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</si>
  <si>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</si>
  <si>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</si>
  <si>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</si>
  <si>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</si>
  <si>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</si>
  <si>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</si>
  <si>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</si>
  <si>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</si>
  <si>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</si>
  <si>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</si>
  <si>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</si>
  <si>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</si>
  <si>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</si>
  <si>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</si>
  <si>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用于城乡医疗救助的彩票公益金支出</t>
  </si>
  <si>
    <t xml:space="preserve">      用于其他社会公益事业的彩票公益金支出</t>
  </si>
  <si>
    <t>十、债务付息支出</t>
  </si>
  <si>
    <t xml:space="preserve">      海南省高等级公路车辆通行附加费债务付息支出</t>
  </si>
  <si>
    <t xml:space="preserve">      港口建设费债务付息支出</t>
  </si>
  <si>
    <t xml:space="preserve">      ……</t>
  </si>
  <si>
    <t xml:space="preserve">      棚户区改造专项债券付息支出</t>
  </si>
  <si>
    <t xml:space="preserve">      其他地方自行试点项目收益专项债券付息支出</t>
  </si>
  <si>
    <t xml:space="preserve">      其他政府性基金债务付息支出</t>
  </si>
  <si>
    <t>十一、债务发行费用支出</t>
  </si>
  <si>
    <t xml:space="preserve">      海南省高等级公路车辆通行附加费债务发行费用支出</t>
  </si>
  <si>
    <t xml:space="preserve">      港口建设费债务发行费用支出</t>
  </si>
  <si>
    <t xml:space="preserve">      其他地方自行试点项目收益专项债务发行费用支出</t>
  </si>
  <si>
    <t xml:space="preserve">      其他政府性基金债务发行费用支出</t>
  </si>
  <si>
    <t xml:space="preserve">  政府性基金转移支付</t>
  </si>
  <si>
    <t xml:space="preserve">    政府性基金补助支出</t>
  </si>
  <si>
    <t xml:space="preserve">    政府性基金上解支出</t>
  </si>
  <si>
    <t xml:space="preserve"> 调出资金</t>
  </si>
  <si>
    <t xml:space="preserve"> 年终结余</t>
  </si>
  <si>
    <t xml:space="preserve"> 地方政府专项债务还本支出</t>
  </si>
  <si>
    <t xml:space="preserve"> 地方政府专项债务转贷支出</t>
  </si>
  <si>
    <t>附表22</t>
  </si>
  <si>
    <t>市本级2019年政府性基金预算收入表</t>
  </si>
  <si>
    <t xml:space="preserve">       </t>
  </si>
  <si>
    <t>项目</t>
  </si>
  <si>
    <t>一、农业土地开发资金收入</t>
  </si>
  <si>
    <t>二、国有土地使用权出让收入</t>
  </si>
  <si>
    <r>
      <rPr>
        <sz val="11"/>
        <rFont val="Times New Roman"/>
      </rPr>
      <t xml:space="preserve">        </t>
    </r>
    <r>
      <rPr>
        <sz val="11"/>
        <rFont val="宋体"/>
      </rPr>
      <t>土地出让价款收入</t>
    </r>
  </si>
  <si>
    <r>
      <rPr>
        <sz val="11"/>
        <rFont val="Times New Roman"/>
      </rPr>
      <t xml:space="preserve">        </t>
    </r>
    <r>
      <rPr>
        <sz val="11"/>
        <rFont val="宋体"/>
      </rPr>
      <t>补缴的土地价款</t>
    </r>
  </si>
  <si>
    <r>
      <rPr>
        <sz val="11"/>
        <rFont val="Times New Roman"/>
      </rPr>
      <t xml:space="preserve">        </t>
    </r>
    <r>
      <rPr>
        <sz val="11"/>
        <rFont val="宋体"/>
      </rPr>
      <t>缴纳新增建设用地土地有偿使用费</t>
    </r>
  </si>
  <si>
    <r>
      <rPr>
        <sz val="11"/>
        <rFont val="Times New Roman"/>
      </rPr>
      <t xml:space="preserve">        </t>
    </r>
    <r>
      <rPr>
        <sz val="11"/>
        <rFont val="宋体"/>
      </rPr>
      <t>其他土地出让收入</t>
    </r>
  </si>
  <si>
    <t>三、彩票发行机构和彩票销售机构的业务费用</t>
  </si>
  <si>
    <r>
      <rPr>
        <sz val="11"/>
        <rFont val="Times New Roman"/>
      </rPr>
      <t xml:space="preserve">        </t>
    </r>
    <r>
      <rPr>
        <sz val="11"/>
        <rFont val="宋体"/>
      </rPr>
      <t>福利彩票销售机构的业务费用</t>
    </r>
  </si>
  <si>
    <r>
      <rPr>
        <sz val="11"/>
        <rFont val="宋体"/>
      </rPr>
      <t>　　</t>
    </r>
    <r>
      <rPr>
        <sz val="11"/>
        <rFont val="Times New Roman"/>
      </rPr>
      <t xml:space="preserve"> </t>
    </r>
    <r>
      <rPr>
        <sz val="11"/>
        <rFont val="宋体"/>
      </rPr>
      <t>体育彩票销售机构的业务费用</t>
    </r>
  </si>
  <si>
    <t>四、城市基础设施配套费收入</t>
  </si>
  <si>
    <t>五、污水处理费收入</t>
  </si>
  <si>
    <t>六、其他政府性基金收入</t>
  </si>
  <si>
    <t>　</t>
  </si>
  <si>
    <r>
      <rPr>
        <sz val="11"/>
        <rFont val="Times New Roman"/>
      </rPr>
      <t xml:space="preserve">    </t>
    </r>
    <r>
      <rPr>
        <sz val="11"/>
        <rFont val="宋体"/>
      </rPr>
      <t>一、政府性基金转移收入</t>
    </r>
  </si>
  <si>
    <r>
      <rPr>
        <sz val="11"/>
        <rFont val="Times New Roman"/>
      </rPr>
      <t xml:space="preserve">        </t>
    </r>
    <r>
      <rPr>
        <sz val="11"/>
        <rFont val="宋体"/>
      </rPr>
      <t>　政府性基金补助收入</t>
    </r>
  </si>
  <si>
    <t>大中型水库移民后期扶持基金补助</t>
  </si>
  <si>
    <t>车辆通行费安排的补助</t>
  </si>
  <si>
    <t>基础设施建设和经济发展补助</t>
  </si>
  <si>
    <t>地方旅游开发项目补助</t>
  </si>
  <si>
    <t>社会福利的彩票公益金补助</t>
  </si>
  <si>
    <t>体育事业的彩票公益金补助</t>
  </si>
  <si>
    <t>红十字事业的彩票公益金补助</t>
  </si>
  <si>
    <t>残疾人事业的彩票公益金补助</t>
  </si>
  <si>
    <t>城乡医疗救助的彩票公益金补助</t>
  </si>
  <si>
    <r>
      <rPr>
        <sz val="11"/>
        <rFont val="Times New Roman"/>
      </rPr>
      <t xml:space="preserve">        </t>
    </r>
    <r>
      <rPr>
        <sz val="11"/>
        <rFont val="宋体"/>
      </rPr>
      <t>　政府性基金上解收入</t>
    </r>
  </si>
  <si>
    <r>
      <rPr>
        <sz val="11"/>
        <rFont val="Times New Roman"/>
      </rPr>
      <t xml:space="preserve">   </t>
    </r>
    <r>
      <rPr>
        <sz val="11"/>
        <rFont val="宋体"/>
      </rPr>
      <t>二、</t>
    </r>
    <r>
      <rPr>
        <sz val="11"/>
        <rFont val="Times New Roman"/>
      </rPr>
      <t xml:space="preserve"> </t>
    </r>
    <r>
      <rPr>
        <sz val="11"/>
        <rFont val="宋体"/>
      </rPr>
      <t>债务转贷收入</t>
    </r>
  </si>
  <si>
    <r>
      <rPr>
        <sz val="11"/>
        <rFont val="Times New Roman"/>
      </rPr>
      <t xml:space="preserve">            </t>
    </r>
    <r>
      <rPr>
        <sz val="11"/>
        <rFont val="宋体"/>
      </rPr>
      <t>地方政府专项债务转贷收入</t>
    </r>
  </si>
  <si>
    <t>国有土地使用权出让金债务转贷收入</t>
  </si>
  <si>
    <t>土地储备专项债券转贷收入</t>
  </si>
  <si>
    <r>
      <rPr>
        <sz val="11"/>
        <rFont val="Times New Roman"/>
      </rPr>
      <t xml:space="preserve">   </t>
    </r>
    <r>
      <rPr>
        <sz val="11"/>
        <rFont val="宋体"/>
      </rPr>
      <t>三、</t>
    </r>
    <r>
      <rPr>
        <sz val="11"/>
        <rFont val="Times New Roman"/>
      </rPr>
      <t xml:space="preserve"> </t>
    </r>
    <r>
      <rPr>
        <sz val="11"/>
        <rFont val="宋体"/>
      </rPr>
      <t>上年结余收入</t>
    </r>
  </si>
  <si>
    <r>
      <rPr>
        <sz val="11"/>
        <rFont val="Times New Roman"/>
      </rPr>
      <t xml:space="preserve">            </t>
    </r>
    <r>
      <rPr>
        <sz val="11"/>
        <rFont val="宋体"/>
      </rPr>
      <t>政府性基金预算上年结余收入</t>
    </r>
  </si>
  <si>
    <r>
      <rPr>
        <sz val="11"/>
        <rFont val="Times New Roman"/>
      </rPr>
      <t xml:space="preserve">   </t>
    </r>
    <r>
      <rPr>
        <sz val="11"/>
        <rFont val="宋体"/>
      </rPr>
      <t>四、</t>
    </r>
    <r>
      <rPr>
        <sz val="11"/>
        <rFont val="Times New Roman"/>
      </rPr>
      <t xml:space="preserve"> </t>
    </r>
    <r>
      <rPr>
        <sz val="11"/>
        <rFont val="宋体"/>
      </rPr>
      <t>调入资金</t>
    </r>
  </si>
  <si>
    <t>附表23</t>
  </si>
  <si>
    <r>
      <rPr>
        <sz val="20"/>
        <rFont val="方正大标宋简体"/>
      </rPr>
      <t>市本级</t>
    </r>
    <r>
      <rPr>
        <sz val="20"/>
        <rFont val="Times New Roman"/>
      </rPr>
      <t>2019</t>
    </r>
    <r>
      <rPr>
        <sz val="20"/>
        <rFont val="方正大标宋简体"/>
      </rPr>
      <t>年政府性基金预算支出表</t>
    </r>
  </si>
  <si>
    <t xml:space="preserve">             </t>
  </si>
  <si>
    <t xml:space="preserve">项    目</t>
  </si>
  <si>
    <t>一、社会保障和就业支出</t>
  </si>
  <si>
    <r>
      <rPr>
        <sz val="11"/>
        <rFont val="Times New Roman"/>
      </rPr>
      <t xml:space="preserve">       </t>
    </r>
    <r>
      <rPr>
        <sz val="11"/>
        <rFont val="宋体"/>
      </rPr>
      <t>大中型水库移民后期扶持基金支出</t>
    </r>
  </si>
  <si>
    <t>移民补助</t>
  </si>
  <si>
    <t>基础设施建设和经济发展</t>
  </si>
  <si>
    <t>其他大中型水库移民后期扶持资金支出</t>
  </si>
  <si>
    <t>二、城乡社区支出</t>
  </si>
  <si>
    <r>
      <rPr>
        <sz val="11"/>
        <rFont val="Times New Roman"/>
      </rPr>
      <t xml:space="preserve">       </t>
    </r>
    <r>
      <rPr>
        <sz val="11"/>
        <rFont val="宋体"/>
      </rPr>
      <t>国有土地使用权出让收入及对应专项债务收入安排的支出</t>
    </r>
  </si>
  <si>
    <t>征地和拆迁补偿支出</t>
  </si>
  <si>
    <t>土地开发支出</t>
  </si>
  <si>
    <t>城市建设支出</t>
  </si>
  <si>
    <t>农村基础设施建设支出</t>
  </si>
  <si>
    <t>补助被征地农民支出</t>
  </si>
  <si>
    <t>土地出让业务支出</t>
  </si>
  <si>
    <t>廉租住房支出</t>
  </si>
  <si>
    <t>棚户区改造支出</t>
  </si>
  <si>
    <t>公共租赁住房支出</t>
  </si>
  <si>
    <t>其他国有土地使用权出让收入安排的支出</t>
  </si>
  <si>
    <r>
      <rPr>
        <sz val="11"/>
        <rFont val="宋体"/>
      </rPr>
      <t xml:space="preserve"> </t>
    </r>
    <r>
      <rPr>
        <sz val="11"/>
        <color indexed="64"/>
        <rFont val="宋体"/>
      </rPr>
      <t xml:space="preserve">   </t>
    </r>
    <r>
      <rPr>
        <sz val="11"/>
        <rFont val="宋体"/>
      </rPr>
      <t>农业土地开发资金安排的支出</t>
    </r>
  </si>
  <si>
    <r>
      <rPr>
        <sz val="11"/>
        <rFont val="宋体"/>
      </rPr>
      <t xml:space="preserve"> </t>
    </r>
    <r>
      <rPr>
        <sz val="11"/>
        <color indexed="64"/>
        <rFont val="宋体"/>
      </rPr>
      <t xml:space="preserve">   </t>
    </r>
    <r>
      <rPr>
        <sz val="11"/>
        <rFont val="宋体"/>
      </rPr>
      <t>城市基础设施配套费安排的支出</t>
    </r>
  </si>
  <si>
    <t>城市公共设施</t>
  </si>
  <si>
    <t>城市环境卫生</t>
  </si>
  <si>
    <t>其他城市基础设施配套费安排的支出</t>
  </si>
  <si>
    <r>
      <rPr>
        <sz val="11"/>
        <rFont val="Times New Roman"/>
      </rPr>
      <t xml:space="preserve">      </t>
    </r>
    <r>
      <rPr>
        <sz val="11"/>
        <rFont val="宋体"/>
      </rPr>
      <t>污水处理费及对应专项债务收入安排的支出</t>
    </r>
  </si>
  <si>
    <t>污水处理设施建设和运营</t>
  </si>
  <si>
    <t>其他污水处理费安排的支出</t>
  </si>
  <si>
    <t>三、交通运输支出</t>
  </si>
  <si>
    <r>
      <rPr>
        <sz val="11"/>
        <rFont val="Times New Roman"/>
      </rPr>
      <t xml:space="preserve">       </t>
    </r>
    <r>
      <rPr>
        <sz val="11"/>
        <rFont val="宋体"/>
      </rPr>
      <t>车辆通行费安排的支出</t>
    </r>
  </si>
  <si>
    <t>其他车辆通行费安排的支出</t>
  </si>
  <si>
    <t>四、资源勘探信息等支出</t>
  </si>
  <si>
    <r>
      <rPr>
        <sz val="11"/>
        <rFont val="Times New Roman"/>
      </rPr>
      <t xml:space="preserve">       </t>
    </r>
    <r>
      <rPr>
        <sz val="11"/>
        <rFont val="宋体"/>
      </rPr>
      <t>农网还贷资金支出</t>
    </r>
  </si>
  <si>
    <t>地方农网还贷资金支出</t>
  </si>
  <si>
    <t>五、商业服务业等支出</t>
  </si>
  <si>
    <r>
      <rPr>
        <sz val="11"/>
        <rFont val="Times New Roman"/>
      </rPr>
      <t xml:space="preserve">       </t>
    </r>
    <r>
      <rPr>
        <sz val="11"/>
        <rFont val="宋体"/>
      </rPr>
      <t>旅游发展基金支出</t>
    </r>
  </si>
  <si>
    <t>六、其他支出</t>
  </si>
  <si>
    <r>
      <rPr>
        <sz val="11"/>
        <rFont val="宋体"/>
      </rPr>
      <t xml:space="preserve"> </t>
    </r>
    <r>
      <rPr>
        <sz val="11"/>
        <color indexed="64"/>
        <rFont val="宋体"/>
      </rPr>
      <t xml:space="preserve">  </t>
    </r>
    <r>
      <rPr>
        <sz val="11"/>
        <rFont val="宋体"/>
      </rPr>
      <t>其他政府性基金及对应专项债务收入安排的支出</t>
    </r>
  </si>
  <si>
    <t>其他政府性基金安排的支出</t>
  </si>
  <si>
    <r>
      <rPr>
        <sz val="11"/>
        <rFont val="Times New Roman"/>
      </rPr>
      <t xml:space="preserve">      </t>
    </r>
    <r>
      <rPr>
        <sz val="11"/>
        <rFont val="宋体"/>
      </rPr>
      <t>彩票公益金安排的支出</t>
    </r>
  </si>
  <si>
    <t>用于社会福利的彩票公益金支出</t>
  </si>
  <si>
    <t>用于体育事业的彩票公益金支出</t>
  </si>
  <si>
    <t>用于红十字事业的彩票公益金支出</t>
  </si>
  <si>
    <t>用于残疾人事业的彩票公益金支出</t>
  </si>
  <si>
    <t>用于城乡医疗求助的彩票公益金支出</t>
  </si>
  <si>
    <t>七、债务付息支出</t>
  </si>
  <si>
    <r>
      <rPr>
        <sz val="11"/>
        <rFont val="宋体"/>
      </rPr>
      <t xml:space="preserve"> </t>
    </r>
    <r>
      <rPr>
        <sz val="11"/>
        <color indexed="64"/>
        <rFont val="宋体"/>
      </rPr>
      <t xml:space="preserve">  </t>
    </r>
    <r>
      <rPr>
        <sz val="11"/>
        <rFont val="宋体"/>
      </rPr>
      <t xml:space="preserve"> 地方政府专项债务付息支出</t>
    </r>
  </si>
  <si>
    <t>国有土地使用权出让金债务付息支出</t>
  </si>
  <si>
    <t>土地储备专项债券付息支出</t>
  </si>
  <si>
    <t>八、债务发行费用支出</t>
  </si>
  <si>
    <r>
      <rPr>
        <sz val="11"/>
        <rFont val="宋体"/>
      </rPr>
      <t xml:space="preserve">  </t>
    </r>
    <r>
      <rPr>
        <sz val="11"/>
        <color indexed="64"/>
        <rFont val="宋体"/>
      </rPr>
      <t xml:space="preserve">  </t>
    </r>
    <r>
      <rPr>
        <sz val="11"/>
        <rFont val="宋体"/>
      </rPr>
      <t>地方政府专项债务发行费用支出</t>
    </r>
  </si>
  <si>
    <t>国有土地使用权出让金债务发行费用支出</t>
  </si>
  <si>
    <t>土地储备专项债券发行费用支出</t>
  </si>
  <si>
    <r>
      <rPr>
        <sz val="11"/>
        <rFont val="Times New Roman"/>
      </rPr>
      <t xml:space="preserve">    </t>
    </r>
    <r>
      <rPr>
        <sz val="11"/>
        <rFont val="宋体"/>
      </rPr>
      <t>政府性基金转移支付</t>
    </r>
  </si>
  <si>
    <r>
      <rPr>
        <sz val="11"/>
        <rFont val="Times New Roman"/>
      </rPr>
      <t xml:space="preserve">    </t>
    </r>
    <r>
      <rPr>
        <sz val="11"/>
        <rFont val="宋体"/>
      </rPr>
      <t>调出资金</t>
    </r>
  </si>
  <si>
    <r>
      <rPr>
        <sz val="11"/>
        <rFont val="Times New Roman"/>
      </rPr>
      <t xml:space="preserve">    </t>
    </r>
    <r>
      <rPr>
        <sz val="11"/>
        <rFont val="宋体"/>
      </rPr>
      <t>年终结余</t>
    </r>
  </si>
  <si>
    <r>
      <rPr>
        <sz val="11"/>
        <rFont val="Times New Roman"/>
      </rPr>
      <t xml:space="preserve">    </t>
    </r>
    <r>
      <rPr>
        <sz val="11"/>
        <rFont val="宋体"/>
      </rPr>
      <t>债务转贷支出</t>
    </r>
  </si>
  <si>
    <t xml:space="preserve">  地方政府专项债务还本支出</t>
  </si>
  <si>
    <t>表24</t>
  </si>
  <si>
    <t>市本级2019年政府性基金转移支付表</t>
  </si>
  <si>
    <t>备注：湖北省实行省管县财政体制，政府性基金只有省对下转移支付，市级无对下转移支付</t>
  </si>
  <si>
    <t>表25</t>
  </si>
  <si>
    <t>2019年随州市专项政府债务限额表</t>
  </si>
  <si>
    <t>专项债务</t>
  </si>
  <si>
    <t>附表26</t>
  </si>
  <si>
    <r>
      <rPr>
        <sz val="20"/>
        <rFont val="方正大标宋简体"/>
      </rPr>
      <t>市本级</t>
    </r>
    <r>
      <rPr>
        <sz val="20"/>
        <rFont val="Times New Roman"/>
      </rPr>
      <t>2019</t>
    </r>
    <r>
      <rPr>
        <sz val="20"/>
        <rFont val="方正大标宋简体"/>
      </rPr>
      <t>年社会保险基金预算收入表</t>
    </r>
  </si>
  <si>
    <t>收入科目</t>
  </si>
  <si>
    <t>收入项目</t>
  </si>
  <si>
    <t>市本级社会保险基金收入合计</t>
  </si>
  <si>
    <t>一、企业职工基本养老保险基金收入</t>
  </si>
  <si>
    <r>
      <rPr>
        <sz val="11"/>
        <rFont val="Times New Roman"/>
      </rPr>
      <t xml:space="preserve">   </t>
    </r>
    <r>
      <rPr>
        <sz val="11"/>
        <rFont val="宋体"/>
      </rPr>
      <t>其中：企业职工基本养老保险保险费收入</t>
    </r>
  </si>
  <si>
    <r>
      <rPr>
        <sz val="11"/>
        <rFont val="Times New Roman"/>
      </rPr>
      <t xml:space="preserve">              </t>
    </r>
    <r>
      <rPr>
        <sz val="11"/>
        <rFont val="宋体"/>
      </rPr>
      <t>企业职工基本养老保险基金财政补贴收入</t>
    </r>
  </si>
  <si>
    <r>
      <rPr>
        <sz val="11"/>
        <rFont val="Times New Roman"/>
      </rPr>
      <t xml:space="preserve">              </t>
    </r>
    <r>
      <rPr>
        <sz val="11"/>
        <rFont val="宋体"/>
      </rPr>
      <t>企业职工基本养老保险基金利息收入</t>
    </r>
  </si>
  <si>
    <t>二、失业保险基金收入</t>
  </si>
  <si>
    <r>
      <rPr>
        <sz val="11"/>
        <rFont val="Times New Roman"/>
      </rPr>
      <t xml:space="preserve">   </t>
    </r>
    <r>
      <rPr>
        <sz val="11"/>
        <rFont val="宋体"/>
      </rPr>
      <t>其中：失业保险费收入</t>
    </r>
  </si>
  <si>
    <r>
      <rPr>
        <sz val="11"/>
        <rFont val="Times New Roman"/>
      </rPr>
      <t xml:space="preserve">              </t>
    </r>
    <r>
      <rPr>
        <sz val="11"/>
        <rFont val="宋体"/>
      </rPr>
      <t>失业保险基金财政补贴收入</t>
    </r>
  </si>
  <si>
    <r>
      <rPr>
        <sz val="11"/>
        <rFont val="Times New Roman"/>
      </rPr>
      <t xml:space="preserve">              </t>
    </r>
    <r>
      <rPr>
        <sz val="11"/>
        <rFont val="宋体"/>
      </rPr>
      <t>失业保险基金利息收入</t>
    </r>
  </si>
  <si>
    <t>三、城镇职工基本医疗保险基金收入</t>
  </si>
  <si>
    <r>
      <rPr>
        <sz val="11"/>
        <rFont val="Times New Roman"/>
      </rPr>
      <t xml:space="preserve">   </t>
    </r>
    <r>
      <rPr>
        <sz val="11"/>
        <rFont val="宋体"/>
      </rPr>
      <t>其中：城镇职工基本医疗保险费收入</t>
    </r>
  </si>
  <si>
    <r>
      <rPr>
        <sz val="11"/>
        <rFont val="Times New Roman"/>
      </rPr>
      <t xml:space="preserve">              </t>
    </r>
    <r>
      <rPr>
        <sz val="11"/>
        <rFont val="宋体"/>
      </rPr>
      <t>城镇职工基本医疗保险基金</t>
    </r>
    <r>
      <rPr>
        <sz val="11"/>
        <rFont val="Times New Roman"/>
      </rPr>
      <t xml:space="preserve"> </t>
    </r>
    <r>
      <rPr>
        <sz val="11"/>
        <rFont val="宋体"/>
      </rPr>
      <t>财政补贴收入</t>
    </r>
  </si>
  <si>
    <r>
      <rPr>
        <sz val="11"/>
        <rFont val="Times New Roman"/>
      </rPr>
      <t xml:space="preserve">              </t>
    </r>
    <r>
      <rPr>
        <sz val="11"/>
        <rFont val="宋体"/>
      </rPr>
      <t>城镇职工基本医疗保险基金利息收入</t>
    </r>
  </si>
  <si>
    <t>四、工伤保险基金收入</t>
  </si>
  <si>
    <r>
      <rPr>
        <sz val="11"/>
        <rFont val="Times New Roman"/>
      </rPr>
      <t xml:space="preserve">   </t>
    </r>
    <r>
      <rPr>
        <sz val="11"/>
        <rFont val="宋体"/>
      </rPr>
      <t>其中：工伤保险费收入</t>
    </r>
  </si>
  <si>
    <r>
      <rPr>
        <sz val="11"/>
        <rFont val="Times New Roman"/>
      </rPr>
      <t xml:space="preserve">              </t>
    </r>
    <r>
      <rPr>
        <sz val="11"/>
        <rFont val="宋体"/>
      </rPr>
      <t>工伤保险基金</t>
    </r>
    <r>
      <rPr>
        <sz val="11"/>
        <rFont val="Times New Roman"/>
      </rPr>
      <t xml:space="preserve"> </t>
    </r>
    <r>
      <rPr>
        <sz val="11"/>
        <rFont val="宋体"/>
      </rPr>
      <t>财政补贴收入</t>
    </r>
  </si>
  <si>
    <r>
      <rPr>
        <sz val="11"/>
        <rFont val="Times New Roman"/>
      </rPr>
      <t xml:space="preserve">              </t>
    </r>
    <r>
      <rPr>
        <sz val="11"/>
        <rFont val="宋体"/>
      </rPr>
      <t>工伤保险基金利息收入</t>
    </r>
  </si>
  <si>
    <t>五、生育保险基金收入</t>
  </si>
  <si>
    <r>
      <rPr>
        <sz val="11"/>
        <rFont val="Times New Roman"/>
      </rPr>
      <t xml:space="preserve">   </t>
    </r>
    <r>
      <rPr>
        <sz val="11"/>
        <rFont val="宋体"/>
      </rPr>
      <t>其中：生育保险费收入</t>
    </r>
  </si>
  <si>
    <r>
      <rPr>
        <sz val="11"/>
        <rFont val="Times New Roman"/>
      </rPr>
      <t xml:space="preserve">              </t>
    </r>
    <r>
      <rPr>
        <sz val="11"/>
        <rFont val="宋体"/>
      </rPr>
      <t>生育保险基金财政补贴收入</t>
    </r>
  </si>
  <si>
    <r>
      <rPr>
        <sz val="11"/>
        <rFont val="Times New Roman"/>
      </rPr>
      <t xml:space="preserve">              </t>
    </r>
    <r>
      <rPr>
        <sz val="11"/>
        <rFont val="宋体"/>
      </rPr>
      <t>生育保险基金利息收入</t>
    </r>
  </si>
  <si>
    <t>六、城乡居民基本养老保险基金收入</t>
  </si>
  <si>
    <r>
      <rPr>
        <sz val="11"/>
        <rFont val="Times New Roman"/>
      </rPr>
      <t xml:space="preserve">   </t>
    </r>
    <r>
      <rPr>
        <sz val="11"/>
        <rFont val="宋体"/>
      </rPr>
      <t>其中：城乡居民基本养老保险费收入</t>
    </r>
  </si>
  <si>
    <r>
      <rPr>
        <sz val="11"/>
        <rFont val="Times New Roman"/>
      </rPr>
      <t xml:space="preserve">              </t>
    </r>
    <r>
      <rPr>
        <sz val="11"/>
        <rFont val="宋体"/>
      </rPr>
      <t>城乡居民基本养老保险基金财政补贴收入</t>
    </r>
  </si>
  <si>
    <r>
      <rPr>
        <sz val="11"/>
        <rFont val="Times New Roman"/>
      </rPr>
      <t xml:space="preserve">              </t>
    </r>
    <r>
      <rPr>
        <sz val="11"/>
        <rFont val="宋体"/>
      </rPr>
      <t>城乡居民基本养老保险基金利息收入</t>
    </r>
  </si>
  <si>
    <t>七、机关事业单位基本养老保险基金收入</t>
  </si>
  <si>
    <r>
      <rPr>
        <sz val="11"/>
        <rFont val="Times New Roman"/>
      </rPr>
      <t xml:space="preserve">   </t>
    </r>
    <r>
      <rPr>
        <sz val="11"/>
        <rFont val="宋体"/>
      </rPr>
      <t>其中：机关事业单位基本养老保险费收入</t>
    </r>
  </si>
  <si>
    <r>
      <rPr>
        <sz val="11"/>
        <rFont val="Times New Roman"/>
      </rPr>
      <t xml:space="preserve">              </t>
    </r>
    <r>
      <rPr>
        <sz val="11"/>
        <rFont val="宋体"/>
      </rPr>
      <t>机关事业单位基本养老保险基金财政补贴收入</t>
    </r>
  </si>
  <si>
    <r>
      <rPr>
        <sz val="11"/>
        <rFont val="Times New Roman"/>
      </rPr>
      <t xml:space="preserve">              </t>
    </r>
    <r>
      <rPr>
        <sz val="11"/>
        <rFont val="宋体"/>
      </rPr>
      <t>机关事业单位基本养老保险基金利息收入</t>
    </r>
  </si>
  <si>
    <t>八、城乡居民基本医疗保险基金收入</t>
  </si>
  <si>
    <r>
      <rPr>
        <sz val="11"/>
        <rFont val="Times New Roman"/>
      </rPr>
      <t xml:space="preserve">   </t>
    </r>
    <r>
      <rPr>
        <sz val="11"/>
        <rFont val="宋体"/>
      </rPr>
      <t>其中：城乡居民基本医疗保险费收入</t>
    </r>
  </si>
  <si>
    <r>
      <rPr>
        <sz val="11"/>
        <rFont val="Times New Roman"/>
      </rPr>
      <t xml:space="preserve">              </t>
    </r>
    <r>
      <rPr>
        <sz val="11"/>
        <rFont val="宋体"/>
      </rPr>
      <t>城乡居民基本医疗保险基金</t>
    </r>
    <r>
      <rPr>
        <sz val="11"/>
        <rFont val="Times New Roman"/>
      </rPr>
      <t xml:space="preserve"> </t>
    </r>
    <r>
      <rPr>
        <sz val="11"/>
        <rFont val="宋体"/>
      </rPr>
      <t>财政补贴收入</t>
    </r>
  </si>
  <si>
    <r>
      <rPr>
        <sz val="11"/>
        <rFont val="Times New Roman"/>
      </rPr>
      <t xml:space="preserve">              </t>
    </r>
    <r>
      <rPr>
        <sz val="11"/>
        <rFont val="宋体"/>
      </rPr>
      <t>城乡居民基本医疗保险基金利息收入</t>
    </r>
  </si>
  <si>
    <t>附表27</t>
  </si>
  <si>
    <r>
      <rPr>
        <sz val="20"/>
        <rFont val="方正大标宋简体"/>
      </rPr>
      <t>市本级</t>
    </r>
    <r>
      <rPr>
        <sz val="20"/>
        <rFont val="Times New Roman"/>
      </rPr>
      <t>2019</t>
    </r>
    <r>
      <rPr>
        <sz val="20"/>
        <rFont val="方正大标宋简体"/>
      </rPr>
      <t>年社会保险基金预算支出表</t>
    </r>
  </si>
  <si>
    <t>支出科目</t>
  </si>
  <si>
    <t>支出项目</t>
  </si>
  <si>
    <t>市本级社会保险基金支出合计</t>
  </si>
  <si>
    <t>一、企业职工基本养老保险基金支出</t>
  </si>
  <si>
    <r>
      <rPr>
        <sz val="11"/>
        <rFont val="Times New Roman"/>
      </rPr>
      <t xml:space="preserve">   </t>
    </r>
    <r>
      <rPr>
        <sz val="11"/>
        <rFont val="宋体"/>
      </rPr>
      <t>其中：基本养老金支出</t>
    </r>
  </si>
  <si>
    <r>
      <rPr>
        <sz val="11"/>
        <rFont val="Times New Roman"/>
      </rPr>
      <t xml:space="preserve">              </t>
    </r>
    <r>
      <rPr>
        <sz val="11"/>
        <rFont val="宋体"/>
      </rPr>
      <t>其他基本养老保险基金支出</t>
    </r>
  </si>
  <si>
    <t>二、失业保险基金支出</t>
  </si>
  <si>
    <r>
      <rPr>
        <sz val="11"/>
        <rFont val="Times New Roman"/>
      </rPr>
      <t xml:space="preserve">   </t>
    </r>
    <r>
      <rPr>
        <sz val="11"/>
        <rFont val="宋体"/>
      </rPr>
      <t>其中：失业保险金支出</t>
    </r>
  </si>
  <si>
    <r>
      <rPr>
        <sz val="11"/>
        <rFont val="Times New Roman"/>
      </rPr>
      <t xml:space="preserve">              </t>
    </r>
    <r>
      <rPr>
        <sz val="11"/>
        <rFont val="宋体"/>
      </rPr>
      <t>其他失业保险基金支出</t>
    </r>
  </si>
  <si>
    <t>三、城镇职工基本医疗保险基金支出</t>
  </si>
  <si>
    <r>
      <rPr>
        <sz val="11"/>
        <rFont val="Times New Roman"/>
      </rPr>
      <t xml:space="preserve">   </t>
    </r>
    <r>
      <rPr>
        <sz val="11"/>
        <rFont val="宋体"/>
      </rPr>
      <t>其中：基本医疗保险待遇支出</t>
    </r>
  </si>
  <si>
    <r>
      <rPr>
        <sz val="11"/>
        <rFont val="Times New Roman"/>
      </rPr>
      <t xml:space="preserve">              </t>
    </r>
    <r>
      <rPr>
        <sz val="11"/>
        <rFont val="宋体"/>
      </rPr>
      <t>其他基本医疗保险基金支出</t>
    </r>
  </si>
  <si>
    <t>四、工伤保险基金支出</t>
  </si>
  <si>
    <r>
      <rPr>
        <sz val="11"/>
        <rFont val="Times New Roman"/>
      </rPr>
      <t xml:space="preserve">   </t>
    </r>
    <r>
      <rPr>
        <sz val="11"/>
        <rFont val="宋体"/>
      </rPr>
      <t>其中：工伤保险待遇支出</t>
    </r>
  </si>
  <si>
    <r>
      <rPr>
        <sz val="11"/>
        <rFont val="Times New Roman"/>
      </rPr>
      <t xml:space="preserve">              </t>
    </r>
    <r>
      <rPr>
        <sz val="11"/>
        <rFont val="宋体"/>
      </rPr>
      <t>其他工伤保险基金支出</t>
    </r>
  </si>
  <si>
    <t>五、生育保险基金支出</t>
  </si>
  <si>
    <r>
      <rPr>
        <sz val="11"/>
        <rFont val="Times New Roman"/>
      </rPr>
      <t xml:space="preserve">   </t>
    </r>
    <r>
      <rPr>
        <sz val="11"/>
        <rFont val="宋体"/>
      </rPr>
      <t>其中：生育保险待遇支出</t>
    </r>
  </si>
  <si>
    <r>
      <rPr>
        <sz val="11"/>
        <rFont val="Times New Roman"/>
      </rPr>
      <t xml:space="preserve">              </t>
    </r>
    <r>
      <rPr>
        <sz val="11"/>
        <rFont val="宋体"/>
      </rPr>
      <t>其他生育保险基金支出</t>
    </r>
  </si>
  <si>
    <t>六、城乡居民基本养老保险基金支出</t>
  </si>
  <si>
    <t>七、机关事业单位基本养老保险基金支出</t>
  </si>
  <si>
    <t>八、城乡居民基本医疗保险基金支出</t>
  </si>
  <si>
    <t>附表28</t>
  </si>
  <si>
    <r>
      <rPr>
        <sz val="20"/>
        <rFont val="方正大标宋简体"/>
      </rPr>
      <t>市本级</t>
    </r>
    <r>
      <rPr>
        <sz val="20"/>
        <rFont val="Times New Roman"/>
      </rPr>
      <t>2019</t>
    </r>
    <r>
      <rPr>
        <sz val="20"/>
        <rFont val="方正大标宋简体"/>
      </rPr>
      <t>年社会保险基金预算结余表</t>
    </r>
  </si>
  <si>
    <r>
      <rPr>
        <sz val="11"/>
        <rFont val="Times New Roman"/>
      </rPr>
      <t xml:space="preserve">                </t>
    </r>
    <r>
      <rPr>
        <sz val="11"/>
        <rFont val="宋体"/>
      </rPr>
      <t>单位：万元</t>
    </r>
  </si>
  <si>
    <r>
      <rPr>
        <sz val="11"/>
        <rFont val="宋体"/>
      </rPr>
      <t>项</t>
    </r>
    <r>
      <rPr>
        <sz val="11"/>
        <rFont val="Times New Roman"/>
      </rPr>
      <t xml:space="preserve">    </t>
    </r>
    <r>
      <rPr>
        <sz val="11"/>
        <rFont val="宋体"/>
      </rPr>
      <t>目</t>
    </r>
  </si>
  <si>
    <t>市本级社会保险基金年末滚存结余</t>
  </si>
  <si>
    <t>一、企业职工基本养老保险金年末滚存结余</t>
  </si>
  <si>
    <t>二、失业保险基金年末滚存结余</t>
  </si>
  <si>
    <t>三、城镇职工基本医疗保险基金年末滚存结余</t>
  </si>
  <si>
    <t>四、工伤保险基金年末滚存结余</t>
  </si>
  <si>
    <t>五、生育保险基金年末滚存结余</t>
  </si>
  <si>
    <t>六、城乡居民基本养老保险基金年末结余</t>
  </si>
  <si>
    <t>七、机关事业单位基本养老保险基本年末滚存结余</t>
  </si>
  <si>
    <t xml:space="preserve">表29                                      </t>
  </si>
  <si>
    <t>全市2019年国有资本经营预算收入表</t>
  </si>
  <si>
    <t>填报单位：</t>
  </si>
  <si>
    <r>
      <rPr>
        <sz val="10"/>
        <rFont val="宋体"/>
      </rPr>
      <t>收</t>
    </r>
    <r>
      <rPr>
        <sz val="10"/>
        <rFont val="Times New Roman"/>
      </rPr>
      <t xml:space="preserve">          </t>
    </r>
    <r>
      <rPr>
        <sz val="10"/>
        <rFont val="宋体"/>
      </rPr>
      <t>入</t>
    </r>
  </si>
  <si>
    <r>
      <rPr>
        <sz val="10"/>
        <rFont val="宋体"/>
      </rPr>
      <t>项</t>
    </r>
    <r>
      <rPr>
        <sz val="10"/>
        <rFont val="Times New Roman"/>
      </rPr>
      <t xml:space="preserve">        </t>
    </r>
    <r>
      <rPr>
        <sz val="10"/>
        <rFont val="宋体"/>
      </rPr>
      <t>目</t>
    </r>
  </si>
  <si>
    <t>行次</t>
  </si>
  <si>
    <t>2018年执行数</t>
  </si>
  <si>
    <t>2019年预算数</t>
  </si>
  <si>
    <t>省本级</t>
  </si>
  <si>
    <t>地市级及以下</t>
  </si>
  <si>
    <t>栏次</t>
  </si>
  <si>
    <t>一、利润收入</t>
  </si>
  <si>
    <t>二、股利、股息收入</t>
  </si>
  <si>
    <t>三、产权转让收入</t>
  </si>
  <si>
    <t>四、清算收入</t>
  </si>
  <si>
    <t>五、其他国有资本经营预算收入</t>
  </si>
  <si>
    <t xml:space="preserve">收 入 合 计</t>
  </si>
  <si>
    <t>国有资本经营预算转移支付收入</t>
  </si>
  <si>
    <t>上年结转</t>
  </si>
  <si>
    <t xml:space="preserve">收 入 总 计</t>
  </si>
  <si>
    <t xml:space="preserve">注: 以上项目以2019年政府收支科目为准。</t>
  </si>
  <si>
    <t>表30</t>
  </si>
  <si>
    <t>全市2019年国有资本经营预算支出表</t>
  </si>
  <si>
    <t>金额单位：万元</t>
  </si>
  <si>
    <r>
      <rPr>
        <sz val="10"/>
        <rFont val="宋体"/>
      </rPr>
      <t>支</t>
    </r>
    <r>
      <rPr>
        <sz val="10"/>
        <rFont val="Times New Roman"/>
      </rPr>
      <t xml:space="preserve">          </t>
    </r>
    <r>
      <rPr>
        <sz val="10"/>
        <rFont val="宋体"/>
      </rPr>
      <t>出</t>
    </r>
  </si>
  <si>
    <t>一、解决历史遗留问题及改革成本支出</t>
  </si>
  <si>
    <t>二、国有企业资本金注入</t>
  </si>
  <si>
    <t>三、国有企业政策性补贴</t>
  </si>
  <si>
    <t>四、金融国有资本经营预算支出</t>
  </si>
  <si>
    <t>五、其他国有资本经营预算支出</t>
  </si>
  <si>
    <t xml:space="preserve">支 出 合 计</t>
  </si>
  <si>
    <t>国有资本经营预算转移支付支出</t>
  </si>
  <si>
    <t>——</t>
  </si>
  <si>
    <t>国有资本经营预算调出资金</t>
  </si>
  <si>
    <t>结转下年</t>
  </si>
  <si>
    <t xml:space="preserve">支 出 总 计</t>
  </si>
  <si>
    <t>附表31</t>
  </si>
  <si>
    <t>市本级2019年国有资本经营预算收入表</t>
  </si>
  <si>
    <t xml:space="preserve">编制单位：市国资委  市财政局</t>
  </si>
  <si>
    <t xml:space="preserve">             单位：万元</t>
  </si>
  <si>
    <t xml:space="preserve">   其他国有资本经营预算企业利润收入</t>
  </si>
  <si>
    <r>
      <rPr>
        <sz val="11"/>
        <rFont val="Times New Roman"/>
      </rPr>
      <t xml:space="preserve">         </t>
    </r>
    <r>
      <rPr>
        <sz val="11"/>
        <rFont val="宋体"/>
      </rPr>
      <t>随州市金盾押运公司</t>
    </r>
  </si>
  <si>
    <r>
      <rPr>
        <sz val="11"/>
        <rFont val="Times New Roman"/>
      </rPr>
      <t xml:space="preserve">  </t>
    </r>
    <r>
      <rPr>
        <sz val="11"/>
        <rFont val="宋体"/>
      </rPr>
      <t>随州市城投集团</t>
    </r>
  </si>
  <si>
    <r>
      <rPr>
        <sz val="11"/>
        <rFont val="Times New Roman"/>
      </rPr>
      <t xml:space="preserve">  </t>
    </r>
    <r>
      <rPr>
        <sz val="11"/>
        <rFont val="宋体"/>
      </rPr>
      <t>随州市城建投公司</t>
    </r>
  </si>
  <si>
    <r>
      <rPr>
        <sz val="11"/>
        <rFont val="Times New Roman"/>
      </rPr>
      <t xml:space="preserve">  </t>
    </r>
    <r>
      <rPr>
        <sz val="11"/>
        <rFont val="宋体"/>
      </rPr>
      <t>随州市高新投</t>
    </r>
  </si>
  <si>
    <t xml:space="preserve"> 随州市交通投资建设有限公司</t>
  </si>
  <si>
    <r>
      <rPr>
        <sz val="11"/>
        <rFont val="Times New Roman"/>
      </rPr>
      <t xml:space="preserve">  </t>
    </r>
    <r>
      <rPr>
        <sz val="11"/>
        <rFont val="宋体"/>
      </rPr>
      <t>随州市金控集团</t>
    </r>
  </si>
  <si>
    <t xml:space="preserve"> 随州市建设设计院</t>
  </si>
  <si>
    <t xml:space="preserve"> 其他</t>
  </si>
  <si>
    <t xml:space="preserve"> 二、股利、股息收入</t>
  </si>
  <si>
    <r>
      <rPr>
        <sz val="11"/>
        <rFont val="Times New Roman"/>
      </rPr>
      <t xml:space="preserve">     </t>
    </r>
    <r>
      <rPr>
        <sz val="11"/>
        <rFont val="宋体"/>
      </rPr>
      <t>国有控股公司股利、股息收入</t>
    </r>
  </si>
  <si>
    <r>
      <rPr>
        <sz val="11"/>
        <rFont val="Times New Roman"/>
      </rPr>
      <t xml:space="preserve">     </t>
    </r>
    <r>
      <rPr>
        <sz val="11"/>
        <rFont val="宋体"/>
      </rPr>
      <t>国有参股公司股利、股息收入</t>
    </r>
  </si>
  <si>
    <t xml:space="preserve"> 三、产权转让收入</t>
  </si>
  <si>
    <r>
      <rPr>
        <sz val="11"/>
        <rFont val="Times New Roman"/>
      </rPr>
      <t xml:space="preserve">    </t>
    </r>
    <r>
      <rPr>
        <sz val="11"/>
        <rFont val="宋体"/>
      </rPr>
      <t>国有股权、股份转让收入</t>
    </r>
  </si>
  <si>
    <t xml:space="preserve"> 四、清算收入</t>
  </si>
  <si>
    <t xml:space="preserve"> 五、其他国有资本经营收入</t>
  </si>
  <si>
    <r>
      <rPr>
        <b/>
        <sz val="11"/>
        <color indexed="64"/>
        <rFont val="宋体"/>
      </rPr>
      <t>市</t>
    </r>
    <r>
      <rPr>
        <b/>
        <sz val="11"/>
        <color indexed="64"/>
        <rFont val="Times New Roman"/>
      </rPr>
      <t xml:space="preserve"> </t>
    </r>
    <r>
      <rPr>
        <b/>
        <sz val="11"/>
        <color indexed="64"/>
        <rFont val="宋体"/>
      </rPr>
      <t>级</t>
    </r>
    <r>
      <rPr>
        <b/>
        <sz val="11"/>
        <color indexed="64"/>
        <rFont val="Times New Roman"/>
      </rPr>
      <t xml:space="preserve"> </t>
    </r>
    <r>
      <rPr>
        <b/>
        <sz val="11"/>
        <color indexed="64"/>
        <rFont val="宋体"/>
      </rPr>
      <t>国</t>
    </r>
    <r>
      <rPr>
        <b/>
        <sz val="11"/>
        <color indexed="64"/>
        <rFont val="Times New Roman"/>
      </rPr>
      <t xml:space="preserve"> </t>
    </r>
    <r>
      <rPr>
        <b/>
        <sz val="11"/>
        <color indexed="64"/>
        <rFont val="宋体"/>
      </rPr>
      <t>有</t>
    </r>
    <r>
      <rPr>
        <b/>
        <sz val="11"/>
        <color indexed="64"/>
        <rFont val="Times New Roman"/>
      </rPr>
      <t xml:space="preserve"> </t>
    </r>
    <r>
      <rPr>
        <b/>
        <sz val="11"/>
        <color indexed="64"/>
        <rFont val="宋体"/>
      </rPr>
      <t>资</t>
    </r>
    <r>
      <rPr>
        <b/>
        <sz val="11"/>
        <color indexed="64"/>
        <rFont val="Times New Roman"/>
      </rPr>
      <t xml:space="preserve"> </t>
    </r>
    <r>
      <rPr>
        <b/>
        <sz val="11"/>
        <color indexed="64"/>
        <rFont val="宋体"/>
      </rPr>
      <t>本</t>
    </r>
    <r>
      <rPr>
        <b/>
        <sz val="11"/>
        <color indexed="64"/>
        <rFont val="Times New Roman"/>
      </rPr>
      <t xml:space="preserve"> </t>
    </r>
    <r>
      <rPr>
        <b/>
        <sz val="11"/>
        <color indexed="64"/>
        <rFont val="宋体"/>
      </rPr>
      <t>经</t>
    </r>
    <r>
      <rPr>
        <b/>
        <sz val="11"/>
        <color indexed="64"/>
        <rFont val="Times New Roman"/>
      </rPr>
      <t xml:space="preserve"> </t>
    </r>
    <r>
      <rPr>
        <b/>
        <sz val="11"/>
        <color indexed="64"/>
        <rFont val="宋体"/>
      </rPr>
      <t>营</t>
    </r>
    <r>
      <rPr>
        <b/>
        <sz val="11"/>
        <color indexed="64"/>
        <rFont val="Times New Roman"/>
      </rPr>
      <t xml:space="preserve"> </t>
    </r>
    <r>
      <rPr>
        <b/>
        <sz val="11"/>
        <color indexed="64"/>
        <rFont val="宋体"/>
      </rPr>
      <t>收</t>
    </r>
    <r>
      <rPr>
        <b/>
        <sz val="11"/>
        <color indexed="64"/>
        <rFont val="Times New Roman"/>
      </rPr>
      <t xml:space="preserve"> </t>
    </r>
    <r>
      <rPr>
        <b/>
        <sz val="11"/>
        <color indexed="64"/>
        <rFont val="宋体"/>
      </rPr>
      <t>入合计</t>
    </r>
  </si>
  <si>
    <r>
      <rPr>
        <b/>
        <sz val="11"/>
        <color indexed="64"/>
        <rFont val="宋体"/>
      </rPr>
      <t>收</t>
    </r>
    <r>
      <rPr>
        <b/>
        <sz val="11"/>
        <color indexed="64"/>
        <rFont val="Times New Roman"/>
      </rPr>
      <t xml:space="preserve"> </t>
    </r>
    <r>
      <rPr>
        <b/>
        <sz val="11"/>
        <color indexed="64"/>
        <rFont val="宋体"/>
      </rPr>
      <t>入</t>
    </r>
    <r>
      <rPr>
        <b/>
        <sz val="11"/>
        <color indexed="64"/>
        <rFont val="Times New Roman"/>
      </rPr>
      <t xml:space="preserve"> </t>
    </r>
    <r>
      <rPr>
        <b/>
        <sz val="11"/>
        <color indexed="64"/>
        <rFont val="宋体"/>
      </rPr>
      <t>总计</t>
    </r>
  </si>
  <si>
    <t>附表32</t>
  </si>
  <si>
    <r>
      <rPr>
        <sz val="20"/>
        <rFont val="方正大标宋简体"/>
      </rPr>
      <t>市本级</t>
    </r>
    <r>
      <rPr>
        <sz val="20"/>
        <rFont val="Times New Roman"/>
      </rPr>
      <t>2019</t>
    </r>
    <r>
      <rPr>
        <sz val="20"/>
        <rFont val="方正大标宋简体"/>
      </rPr>
      <t>年国有资本经营预算支出表</t>
    </r>
  </si>
  <si>
    <r>
      <rPr>
        <sz val="11"/>
        <rFont val="宋体"/>
      </rPr>
      <t>编制单位：市国资委</t>
    </r>
    <r>
      <rPr>
        <sz val="11"/>
        <rFont val="Times New Roman"/>
      </rPr>
      <t xml:space="preserve">  </t>
    </r>
    <r>
      <rPr>
        <sz val="11"/>
        <rFont val="宋体"/>
      </rPr>
      <t>市财政局</t>
    </r>
  </si>
  <si>
    <r>
      <rPr>
        <sz val="11"/>
        <rFont val="Times New Roman"/>
      </rPr>
      <t xml:space="preserve">                                                                                              </t>
    </r>
    <r>
      <rPr>
        <sz val="11"/>
        <rFont val="宋体"/>
      </rPr>
      <t>单位：万元</t>
    </r>
  </si>
  <si>
    <r>
      <rPr>
        <sz val="10"/>
        <color indexed="64"/>
        <rFont val="宋体"/>
      </rPr>
      <t>项</t>
    </r>
    <r>
      <rPr>
        <sz val="10"/>
        <color indexed="64"/>
        <rFont val="Times New Roman"/>
      </rPr>
      <t xml:space="preserve">  </t>
    </r>
    <r>
      <rPr>
        <sz val="10"/>
        <color indexed="64"/>
        <rFont val="宋体"/>
      </rPr>
      <t>目</t>
    </r>
  </si>
  <si>
    <r>
      <rPr>
        <sz val="11"/>
        <rFont val="宋体"/>
      </rPr>
      <t xml:space="preserve">  </t>
    </r>
    <r>
      <rPr>
        <sz val="11"/>
        <color indexed="64"/>
        <rFont val="宋体"/>
      </rPr>
      <t xml:space="preserve">  </t>
    </r>
    <r>
      <rPr>
        <sz val="11"/>
        <rFont val="宋体"/>
      </rPr>
      <t>补充全国社会保障基金</t>
    </r>
  </si>
  <si>
    <r>
      <rPr>
        <sz val="11"/>
        <rFont val="宋体"/>
      </rPr>
      <t xml:space="preserve">    </t>
    </r>
    <r>
      <rPr>
        <sz val="11"/>
        <color indexed="64"/>
        <rFont val="宋体"/>
      </rPr>
      <t xml:space="preserve">   </t>
    </r>
    <r>
      <rPr>
        <sz val="11"/>
        <rFont val="宋体"/>
      </rPr>
      <t>国有资本经营预算补充社保基金支出</t>
    </r>
  </si>
  <si>
    <t>二、国有资本经营预算支出</t>
  </si>
  <si>
    <r>
      <rPr>
        <sz val="11"/>
        <rFont val="宋体"/>
      </rPr>
      <t xml:space="preserve">  </t>
    </r>
    <r>
      <rPr>
        <sz val="11"/>
        <color indexed="64"/>
        <rFont val="宋体"/>
      </rPr>
      <t xml:space="preserve">  </t>
    </r>
    <r>
      <rPr>
        <sz val="11"/>
        <rFont val="宋体"/>
      </rPr>
      <t>解决历史遗留问题及改革成本支出</t>
    </r>
  </si>
  <si>
    <r>
      <rPr>
        <sz val="11"/>
        <rFont val="宋体"/>
      </rPr>
      <t xml:space="preserve">  </t>
    </r>
    <r>
      <rPr>
        <sz val="11"/>
        <color indexed="64"/>
        <rFont val="宋体"/>
      </rPr>
      <t xml:space="preserve">  </t>
    </r>
    <r>
      <rPr>
        <sz val="11"/>
        <rFont val="宋体"/>
      </rPr>
      <t>其他国有资本经营预算支出</t>
    </r>
  </si>
  <si>
    <t>2239901</t>
  </si>
  <si>
    <t xml:space="preserve">       其他国有资本经营预算支出</t>
  </si>
  <si>
    <r>
      <rPr>
        <sz val="11"/>
        <rFont val="宋体"/>
      </rPr>
      <t>用于城投、建投、交投、高新投高铁站前广场、城市综合管网、政务路等城市公共建设</t>
    </r>
    <r>
      <rPr>
        <sz val="11"/>
        <rFont val="Times New Roman"/>
      </rPr>
      <t>1456</t>
    </r>
    <r>
      <rPr>
        <sz val="11"/>
        <rFont val="宋体"/>
      </rPr>
      <t>万元。国资监管费用</t>
    </r>
    <r>
      <rPr>
        <sz val="11"/>
        <rFont val="Times New Roman"/>
      </rPr>
      <t>50</t>
    </r>
    <r>
      <rPr>
        <sz val="11"/>
        <rFont val="宋体"/>
      </rPr>
      <t>万元，增加金控集团政府资本金、金盾押运公司购置车辆费、建筑设计院购置费、不可预见支出等。</t>
    </r>
  </si>
  <si>
    <r>
      <rPr>
        <b/>
        <sz val="11"/>
        <rFont val="宋体"/>
      </rPr>
      <t>市</t>
    </r>
    <r>
      <rPr>
        <b/>
        <sz val="11"/>
        <color indexed="64"/>
        <rFont val="Times New Roman"/>
      </rPr>
      <t xml:space="preserve"> </t>
    </r>
    <r>
      <rPr>
        <b/>
        <sz val="11"/>
        <color indexed="64"/>
        <rFont val="宋体"/>
      </rPr>
      <t>级</t>
    </r>
    <r>
      <rPr>
        <b/>
        <sz val="11"/>
        <color indexed="64"/>
        <rFont val="Times New Roman"/>
      </rPr>
      <t xml:space="preserve"> </t>
    </r>
    <r>
      <rPr>
        <b/>
        <sz val="11"/>
        <color indexed="64"/>
        <rFont val="宋体"/>
      </rPr>
      <t>国</t>
    </r>
    <r>
      <rPr>
        <b/>
        <sz val="11"/>
        <color indexed="64"/>
        <rFont val="Times New Roman"/>
      </rPr>
      <t xml:space="preserve"> </t>
    </r>
    <r>
      <rPr>
        <b/>
        <sz val="11"/>
        <color indexed="64"/>
        <rFont val="宋体"/>
      </rPr>
      <t>有</t>
    </r>
    <r>
      <rPr>
        <b/>
        <sz val="11"/>
        <color indexed="64"/>
        <rFont val="Times New Roman"/>
      </rPr>
      <t xml:space="preserve"> </t>
    </r>
    <r>
      <rPr>
        <b/>
        <sz val="11"/>
        <color indexed="64"/>
        <rFont val="宋体"/>
      </rPr>
      <t>资</t>
    </r>
    <r>
      <rPr>
        <b/>
        <sz val="11"/>
        <color indexed="64"/>
        <rFont val="Times New Roman"/>
      </rPr>
      <t xml:space="preserve"> </t>
    </r>
    <r>
      <rPr>
        <b/>
        <sz val="11"/>
        <color indexed="64"/>
        <rFont val="宋体"/>
      </rPr>
      <t>本</t>
    </r>
    <r>
      <rPr>
        <b/>
        <sz val="11"/>
        <color indexed="64"/>
        <rFont val="Times New Roman"/>
      </rPr>
      <t xml:space="preserve"> </t>
    </r>
    <r>
      <rPr>
        <b/>
        <sz val="11"/>
        <color indexed="64"/>
        <rFont val="宋体"/>
      </rPr>
      <t>经</t>
    </r>
    <r>
      <rPr>
        <b/>
        <sz val="11"/>
        <color indexed="64"/>
        <rFont val="Times New Roman"/>
      </rPr>
      <t xml:space="preserve"> </t>
    </r>
    <r>
      <rPr>
        <b/>
        <sz val="11"/>
        <color indexed="64"/>
        <rFont val="宋体"/>
      </rPr>
      <t>营</t>
    </r>
    <r>
      <rPr>
        <b/>
        <sz val="11"/>
        <color indexed="64"/>
        <rFont val="Times New Roman"/>
      </rPr>
      <t xml:space="preserve"> </t>
    </r>
    <r>
      <rPr>
        <b/>
        <sz val="11"/>
        <color indexed="64"/>
        <rFont val="宋体"/>
      </rPr>
      <t>支</t>
    </r>
    <r>
      <rPr>
        <b/>
        <sz val="11"/>
        <color indexed="64"/>
        <rFont val="Times New Roman"/>
      </rPr>
      <t xml:space="preserve"> </t>
    </r>
    <r>
      <rPr>
        <b/>
        <sz val="11"/>
        <color indexed="64"/>
        <rFont val="宋体"/>
      </rPr>
      <t>出合计</t>
    </r>
  </si>
  <si>
    <t>230</t>
  </si>
  <si>
    <t>23008</t>
  </si>
  <si>
    <r>
      <rPr>
        <sz val="11"/>
        <rFont val="宋体"/>
      </rPr>
      <t xml:space="preserve">  </t>
    </r>
    <r>
      <rPr>
        <sz val="11"/>
        <rFont val="宋体"/>
      </rPr>
      <t>调出资金</t>
    </r>
  </si>
  <si>
    <t>2300803</t>
  </si>
  <si>
    <t xml:space="preserve">       国有资本经营预算调出资金</t>
  </si>
  <si>
    <t>根据国务院规定，从国有资本经营预算收入中提取19%用于补充市级社保基金</t>
  </si>
  <si>
    <t>附表33</t>
  </si>
  <si>
    <r>
      <rPr>
        <sz val="20"/>
        <rFont val="方正大标宋简体"/>
      </rPr>
      <t>市本级</t>
    </r>
    <r>
      <rPr>
        <sz val="20"/>
        <rFont val="Times New Roman"/>
      </rPr>
      <t>2019</t>
    </r>
    <r>
      <rPr>
        <sz val="20"/>
        <rFont val="方正大标宋简体"/>
      </rPr>
      <t>年国有资本经营预算对下转移支付表</t>
    </r>
  </si>
  <si>
    <t xml:space="preserve">  对下转移支付</t>
  </si>
  <si>
    <t>说明：市本级2019年国有资本经营预算未安排对下转移支付预算</t>
  </si>
  <si>
    <t>表34</t>
  </si>
  <si>
    <r>
      <rPr>
        <sz val="11"/>
        <color theme="1"/>
        <rFont val="等线"/>
        <scheme val="minor"/>
      </rPr>
      <t>表3</t>
    </r>
    <r>
      <rPr>
        <sz val="11"/>
        <color theme="1"/>
        <rFont val="等线"/>
        <scheme val="minor"/>
      </rPr>
      <t>5</t>
    </r>
  </si>
  <si>
    <t>2019年市本级“三公”经费预算汇总表</t>
  </si>
  <si>
    <t>填报单位：随州市本级</t>
  </si>
  <si>
    <t>三公总计</t>
  </si>
  <si>
    <t>公务接待费</t>
  </si>
  <si>
    <t>因公出国（境）费</t>
  </si>
  <si>
    <t>公务用车</t>
  </si>
  <si>
    <t>运行维护费</t>
  </si>
  <si>
    <t>购置费</t>
  </si>
  <si>
    <t>说明：　与2018年预算相比，2019年市本级“三公”经费财政拨款预算减少166万元，下降6.14%，其中，因公出国（境）费减少7万元，公务用车购置及运行费减少156万元，公务接待费减少3万元。</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</si>
</sst>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11">
    <numFmt numFmtId="160" formatCode="_ &quot;￥&quot;* #,##0_ ;_ &quot;￥&quot;* \-#,##0_ ;_ &quot;￥&quot;* &quot;-&quot;_ ;_ @_ "/>
    <numFmt numFmtId="161" formatCode="_ &quot;￥&quot;* #,##0.00_ ;_ &quot;￥&quot;* \-#,##0.00_ ;_ &quot;￥&quot;* &quot;-&quot;??_ ;_ @_ "/>
    <numFmt numFmtId="162" formatCode="_ * #,##0_ ;_ * \-#,##0_ ;_ * &quot;-&quot;_ ;_ @_ "/>
    <numFmt numFmtId="163" formatCode="_ * #,##0.00_ ;_ * \-#,##0.00_ ;_ * &quot;-&quot;??_ ;_ @_ "/>
    <numFmt numFmtId="164" formatCode="0_ "/>
    <numFmt numFmtId="165" formatCode="0_);[Red]\(0\)"/>
    <numFmt numFmtId="166" formatCode="0.00_ "/>
    <numFmt numFmtId="167" formatCode="#,##0.0000"/>
    <numFmt numFmtId="168" formatCode="0;[Red]0"/>
    <numFmt numFmtId="169" formatCode="#,##0_ "/>
    <numFmt numFmtId="170" formatCode="#,##0.00_ "/>
  </numFmts>
  <fonts count="60">
    <font>
      <sz val="11.000000"/>
      <color theme="1"/>
      <name val="等线"/>
      <scheme val="minor"/>
    </font>
    <font>
      <sz val="11.000000"/>
      <color rgb="FF3F3F76"/>
      <name val="等线"/>
      <scheme val="minor"/>
    </font>
    <font>
      <sz val="11.000000"/>
      <color rgb="FF9C0006"/>
      <name val="等线"/>
      <scheme val="minor"/>
    </font>
    <font>
      <sz val="9.000000"/>
      <name val="宋体"/>
    </font>
    <font>
      <sz val="11.000000"/>
      <color theme="0"/>
      <name val="等线"/>
      <scheme val="minor"/>
    </font>
    <font>
      <u/>
      <sz val="11.000000"/>
      <color indexed="4"/>
      <name val="等线"/>
      <scheme val="minor"/>
    </font>
    <font>
      <u/>
      <sz val="11.000000"/>
      <color indexed="20"/>
      <name val="等线"/>
      <scheme val="minor"/>
    </font>
    <font>
      <b/>
      <sz val="11.000000"/>
      <color theme="3"/>
      <name val="等线"/>
      <scheme val="minor"/>
    </font>
    <font>
      <sz val="11.000000"/>
      <color indexed="2"/>
      <name val="等线"/>
      <scheme val="minor"/>
    </font>
    <font>
      <b/>
      <sz val="18.000000"/>
      <color theme="3"/>
      <name val="等线"/>
      <scheme val="minor"/>
    </font>
    <font>
      <i/>
      <sz val="11.000000"/>
      <color rgb="FF7F7F7F"/>
      <name val="等线"/>
      <scheme val="minor"/>
    </font>
    <font>
      <b/>
      <sz val="15.000000"/>
      <color theme="3"/>
      <name val="等线"/>
      <scheme val="minor"/>
    </font>
    <font>
      <b/>
      <sz val="13.000000"/>
      <color theme="3"/>
      <name val="等线"/>
      <scheme val="minor"/>
    </font>
    <font>
      <b/>
      <sz val="11.000000"/>
      <color rgb="FF3F3F3F"/>
      <name val="等线"/>
      <scheme val="minor"/>
    </font>
    <font>
      <b/>
      <sz val="11.000000"/>
      <color rgb="FFFA7D00"/>
      <name val="等线"/>
      <scheme val="minor"/>
    </font>
    <font>
      <b/>
      <sz val="11.000000"/>
      <color indexed="65"/>
      <name val="等线"/>
      <scheme val="minor"/>
    </font>
    <font>
      <sz val="11.000000"/>
      <color rgb="FFFA7D00"/>
      <name val="等线"/>
      <scheme val="minor"/>
    </font>
    <font>
      <sz val="11.000000"/>
      <color indexed="64"/>
      <name val="宋体"/>
    </font>
    <font>
      <b/>
      <sz val="11.000000"/>
      <color theme="1"/>
      <name val="等线"/>
      <scheme val="minor"/>
    </font>
    <font>
      <sz val="11.000000"/>
      <color rgb="FF006100"/>
      <name val="等线"/>
      <scheme val="minor"/>
    </font>
    <font>
      <sz val="11.000000"/>
      <color rgb="FF9C6500"/>
      <name val="等线"/>
      <scheme val="minor"/>
    </font>
    <font>
      <sz val="12.000000"/>
      <name val="宋体"/>
    </font>
    <font>
      <sz val="12.000000"/>
      <name val="Times New Roman"/>
    </font>
    <font>
      <sz val="18.000000"/>
      <name val="宋体"/>
    </font>
    <font>
      <sz val="10.000000"/>
      <name val="宋体"/>
    </font>
    <font>
      <sz val="10.000000"/>
      <color indexed="64"/>
      <name val="宋体"/>
    </font>
    <font>
      <sz val="12.000000"/>
      <name val="黑体"/>
    </font>
    <font>
      <b/>
      <sz val="14.000000"/>
      <name val="黑体"/>
    </font>
    <font>
      <b/>
      <sz val="10.000000"/>
      <name val="黑体"/>
    </font>
    <font>
      <sz val="10.000000"/>
      <name val="黑体"/>
    </font>
    <font>
      <sz val="11.000000"/>
      <name val="宋体"/>
    </font>
    <font>
      <b/>
      <sz val="11.000000"/>
      <name val="宋体"/>
    </font>
    <font>
      <b/>
      <sz val="11.000000"/>
      <color indexed="64"/>
      <name val="宋体"/>
    </font>
    <font>
      <b/>
      <sz val="10.000000"/>
      <name val="宋体"/>
    </font>
    <font>
      <sz val="20.000000"/>
      <color indexed="64"/>
      <name val="Times New Roman"/>
    </font>
    <font>
      <sz val="11.000000"/>
      <name val="Times New Roman"/>
    </font>
    <font>
      <sz val="11.000000"/>
      <color indexed="64"/>
      <name val="Times New Roman"/>
    </font>
    <font>
      <sz val="11.000000"/>
      <color indexed="64"/>
      <name val="Tahoma"/>
    </font>
    <font>
      <sz val="10.000000"/>
      <name val="Times New Roman"/>
    </font>
    <font>
      <sz val="20.000000"/>
      <name val="方正大标宋简体"/>
    </font>
    <font>
      <b/>
      <sz val="18.000000"/>
      <name val="宋体"/>
    </font>
    <font>
      <sz val="12.000000"/>
      <color indexed="64"/>
      <name val="Times New Roman"/>
    </font>
    <font>
      <sz val="12.000000"/>
      <color indexed="64"/>
      <name val="宋体"/>
    </font>
    <font>
      <sz val="20.000000"/>
      <color indexed="64"/>
      <name val="方正大标宋简体"/>
    </font>
    <font>
      <sz val="10.000000"/>
      <color indexed="64"/>
      <name val="Times New Roman"/>
    </font>
    <font>
      <sz val="12.000000"/>
      <name val="SimSun"/>
    </font>
    <font>
      <b/>
      <sz val="12.000000"/>
      <name val="SimSun"/>
    </font>
    <font>
      <b/>
      <sz val="16.000000"/>
      <name val="黑体"/>
    </font>
    <font>
      <b/>
      <sz val="14.000000"/>
      <name val="宋体"/>
    </font>
    <font>
      <b/>
      <sz val="12.000000"/>
      <name val="宋体"/>
    </font>
    <font>
      <sz val="11.000000"/>
      <color indexed="2"/>
      <name val="宋体"/>
    </font>
    <font>
      <sz val="14.000000"/>
      <name val="仿宋"/>
    </font>
    <font>
      <b/>
      <sz val="11.000000"/>
      <name val="Times New Roman"/>
    </font>
    <font>
      <sz val="20.000000"/>
      <name val="Times New Roman"/>
    </font>
    <font>
      <sz val="11.000000"/>
      <name val="SimSun"/>
    </font>
    <font>
      <b/>
      <sz val="11.000000"/>
      <name val="SimSun"/>
    </font>
    <font>
      <sz val="16.000000"/>
      <name val="黑体"/>
    </font>
    <font>
      <b/>
      <sz val="10.000000"/>
      <name val="Times New Roman"/>
    </font>
    <font>
      <b/>
      <sz val="11.000000"/>
      <color indexed="64"/>
      <name val="Times New Roman"/>
    </font>
    <font>
      <b/>
      <sz val="22.000000"/>
      <name val="宋体"/>
    </font>
  </fonts>
  <fills count="36">
    <fill>
      <patternFill patternType="none"/>
    </fill>
    <fill>
      <patternFill patternType="gray125"/>
    </fill>
    <fill>
      <patternFill patternType="solid">
        <fgColor theme="6" tint="0.79998168889431398"/>
        <bgColor theme="6" tint="0.79998168889431398"/>
      </patternFill>
    </fill>
    <fill>
      <patternFill patternType="solid">
        <fgColor indexed="47"/>
        <bgColor indexed="47"/>
      </patternFill>
    </fill>
    <fill>
      <patternFill patternType="solid">
        <fgColor theme="6" tint="0.59999389629810496"/>
        <bgColor theme="6" tint="0.59999389629810496"/>
      </patternFill>
    </fill>
    <fill>
      <patternFill patternType="solid">
        <fgColor rgb="FFFFC7CE"/>
        <bgColor rgb="FFFFC7CE"/>
      </patternFill>
    </fill>
    <fill>
      <patternFill patternType="solid">
        <fgColor theme="6" tint="0.39997558519241899"/>
        <bgColor theme="6" tint="0.39997558519241899"/>
      </patternFill>
    </fill>
    <fill>
      <patternFill patternType="solid">
        <fgColor indexed="26"/>
        <bgColor indexed="26"/>
      </patternFill>
    </fill>
    <fill>
      <patternFill patternType="solid">
        <fgColor theme="5" tint="0.39997558519241899"/>
        <bgColor theme="5" tint="0.39997558519241899"/>
      </patternFill>
    </fill>
    <fill>
      <patternFill patternType="solid">
        <fgColor theme="4" tint="0.39997558519241899"/>
        <bgColor theme="4" tint="0.39997558519241899"/>
      </patternFill>
    </fill>
    <fill>
      <patternFill patternType="solid">
        <fgColor theme="7" tint="0.39997558519241899"/>
        <bgColor theme="7" tint="0.39997558519241899"/>
      </patternFill>
    </fill>
    <fill>
      <patternFill patternType="solid">
        <fgColor rgb="FFF2F2F2"/>
        <bgColor rgb="FFF2F2F2"/>
      </patternFill>
    </fill>
    <fill>
      <patternFill patternType="solid">
        <fgColor rgb="FFA5A5A5"/>
        <bgColor rgb="FFA5A5A5"/>
      </patternFill>
    </fill>
    <fill>
      <patternFill patternType="solid">
        <fgColor theme="9" tint="0.79998168889431398"/>
        <bgColor theme="9" tint="0.79998168889431398"/>
      </patternFill>
    </fill>
    <fill>
      <patternFill patternType="solid">
        <fgColor theme="5"/>
        <bgColor theme="5"/>
      </patternFill>
    </fill>
    <fill>
      <patternFill patternType="solid">
        <fgColor rgb="FFC6EFCE"/>
        <bgColor rgb="FFC6EFCE"/>
      </patternFill>
    </fill>
    <fill>
      <patternFill patternType="solid">
        <fgColor rgb="FFFFEB9C"/>
        <bgColor rgb="FFFFEB9C"/>
      </patternFill>
    </fill>
    <fill>
      <patternFill patternType="solid">
        <fgColor theme="8" tint="0.79998168889431398"/>
        <bgColor theme="8" tint="0.79998168889431398"/>
      </patternFill>
    </fill>
    <fill>
      <patternFill patternType="solid">
        <fgColor theme="4"/>
        <bgColor theme="4"/>
      </patternFill>
    </fill>
    <fill>
      <patternFill patternType="solid">
        <fgColor theme="4" tint="0.79998168889431398"/>
        <bgColor theme="4" tint="0.79998168889431398"/>
      </patternFill>
    </fill>
    <fill>
      <patternFill patternType="solid">
        <fgColor theme="4" tint="0.59999389629810496"/>
        <bgColor theme="4" tint="0.59999389629810496"/>
      </patternFill>
    </fill>
    <fill>
      <patternFill patternType="solid">
        <fgColor theme="5" tint="0.79998168889431398"/>
        <bgColor theme="5" tint="0.79998168889431398"/>
      </patternFill>
    </fill>
    <fill>
      <patternFill patternType="solid">
        <fgColor theme="5" tint="0.59999389629810496"/>
        <bgColor theme="5" tint="0.59999389629810496"/>
      </patternFill>
    </fill>
    <fill>
      <patternFill patternType="solid">
        <fgColor theme="6"/>
        <bgColor theme="6"/>
      </patternFill>
    </fill>
    <fill>
      <patternFill patternType="solid">
        <fgColor theme="7"/>
        <bgColor theme="7"/>
      </patternFill>
    </fill>
    <fill>
      <patternFill patternType="solid">
        <fgColor theme="7" tint="0.79998168889431398"/>
        <bgColor theme="7" tint="0.79998168889431398"/>
      </patternFill>
    </fill>
    <fill>
      <patternFill patternType="solid">
        <fgColor theme="7" tint="0.59999389629810496"/>
        <bgColor theme="7" tint="0.59999389629810496"/>
      </patternFill>
    </fill>
    <fill>
      <patternFill patternType="solid">
        <fgColor theme="8"/>
        <bgColor theme="8"/>
      </patternFill>
    </fill>
    <fill>
      <patternFill patternType="solid">
        <fgColor theme="8" tint="0.59999389629810496"/>
        <bgColor theme="8" tint="0.59999389629810496"/>
      </patternFill>
    </fill>
    <fill>
      <patternFill patternType="solid">
        <fgColor theme="8" tint="0.39997558519241899"/>
        <bgColor theme="8" tint="0.39997558519241899"/>
      </patternFill>
    </fill>
    <fill>
      <patternFill patternType="solid">
        <fgColor theme="9"/>
        <bgColor theme="9"/>
      </patternFill>
    </fill>
    <fill>
      <patternFill patternType="solid">
        <fgColor theme="9" tint="0.59999389629810496"/>
        <bgColor theme="9" tint="0.59999389629810496"/>
      </patternFill>
    </fill>
    <fill>
      <patternFill patternType="solid">
        <fgColor theme="9" tint="0.39997558519241899"/>
        <bgColor theme="9" tint="0.39997558519241899"/>
      </patternFill>
    </fill>
    <fill>
      <patternFill patternType="solid">
        <fgColor theme="0"/>
        <bgColor theme="0"/>
      </patternFill>
    </fill>
    <fill>
      <patternFill patternType="solid">
        <fgColor rgb="FF00B0F0"/>
        <bgColor rgb="FF00B0F0"/>
      </patternFill>
    </fill>
    <fill>
      <patternFill patternType="solid">
        <fgColor indexed="65"/>
        <bgColor indexed="65"/>
      </patternFill>
    </fill>
  </fills>
  <borders count="25">
    <border>
      <left style="none"/>
      <right style="none"/>
      <top style="none"/>
      <bottom style="none"/>
      <diagonal style="none"/>
    </border>
    <border>
      <left style="thin">
        <color rgb="FF7F7F7F"/>
      </left>
      <right style="thin">
        <color rgb="FF7F7F7F"/>
      </right>
      <top style="thin">
        <color rgb="FF7F7F7F"/>
      </top>
      <bottom style="thin">
        <color rgb="FF7F7F7F"/>
      </bottom>
      <diagonal style="none"/>
    </border>
    <border>
      <left style="thin">
        <color rgb="FFB2B2B2"/>
      </left>
      <right style="thin">
        <color rgb="FFB2B2B2"/>
      </right>
      <top style="thin">
        <color rgb="FFB2B2B2"/>
      </top>
      <bottom style="thin">
        <color rgb="FFB2B2B2"/>
      </bottom>
      <diagonal style="none"/>
    </border>
    <border>
      <left style="none"/>
      <right style="none"/>
      <top style="none"/>
      <bottom style="medium">
        <color theme="4"/>
      </bottom>
      <diagonal style="none"/>
    </border>
    <border>
      <left style="none"/>
      <right style="none"/>
      <top style="none"/>
      <bottom style="medium">
        <color theme="4" tint="0.499984740745262"/>
      </bottom>
      <diagonal style="none"/>
    </border>
    <border>
      <left style="thin">
        <color rgb="FF3F3F3F"/>
      </left>
      <right style="thin">
        <color rgb="FF3F3F3F"/>
      </right>
      <top style="thin">
        <color rgb="FF3F3F3F"/>
      </top>
      <bottom style="thin">
        <color rgb="FF3F3F3F"/>
      </bottom>
      <diagonal style="none"/>
    </border>
    <border>
      <left style="double">
        <color rgb="FF3F3F3F"/>
      </left>
      <right style="double">
        <color rgb="FF3F3F3F"/>
      </right>
      <top style="double">
        <color rgb="FF3F3F3F"/>
      </top>
      <bottom style="double">
        <color rgb="FF3F3F3F"/>
      </bottom>
      <diagonal style="none"/>
    </border>
    <border>
      <left style="none"/>
      <right style="none"/>
      <top style="none"/>
      <bottom style="double">
        <color rgb="FFFF8001"/>
      </bottom>
      <diagonal style="none"/>
    </border>
    <border>
      <left style="none"/>
      <right style="none"/>
      <top style="thin">
        <color theme="4"/>
      </top>
      <bottom style="double">
        <color theme="4"/>
      </bottom>
      <diagonal style="none"/>
    </border>
    <border>
      <left style="none"/>
      <right style="none"/>
      <top style="none"/>
      <bottom style="thin">
        <color auto="1"/>
      </bottom>
      <diagonal style="none"/>
    </border>
    <border>
      <left style="thin">
        <color auto="1"/>
      </left>
      <right style="thin">
        <color auto="1"/>
      </right>
      <top style="thin">
        <color auto="1"/>
      </top>
      <bottom style="thin">
        <color auto="1"/>
      </bottom>
      <diagonal style="none"/>
    </border>
    <border>
      <left style="thin">
        <color auto="1"/>
      </left>
      <right style="thin">
        <color auto="1"/>
      </right>
      <top style="thin">
        <color auto="1"/>
      </top>
      <bottom style="none"/>
      <diagonal style="none"/>
    </border>
    <border>
      <left style="thin">
        <color auto="1"/>
      </left>
      <right style="thin">
        <color auto="1"/>
      </right>
      <top style="none"/>
      <bottom style="thin">
        <color auto="1"/>
      </bottom>
      <diagonal style="none"/>
    </border>
    <border>
      <left style="thin">
        <color indexed="64"/>
      </left>
      <right style="thin">
        <color indexed="64"/>
      </right>
      <top style="thin">
        <color indexed="64"/>
      </top>
      <bottom style="thin">
        <color indexed="64"/>
      </bottom>
      <diagonal style="none"/>
    </border>
    <border>
      <left style="none"/>
      <right style="thin">
        <color auto="1"/>
      </right>
      <top style="thin">
        <color auto="1"/>
      </top>
      <bottom style="thin">
        <color auto="1"/>
      </bottom>
      <diagonal style="none"/>
    </border>
    <border>
      <left style="none"/>
      <right style="none"/>
      <top style="thin">
        <color auto="1"/>
      </top>
      <bottom style="none"/>
      <diagonal style="none"/>
    </border>
    <border>
      <left style="thin">
        <color auto="1"/>
      </left>
      <right style="none"/>
      <top style="thin">
        <color auto="1"/>
      </top>
      <bottom style="thin">
        <color auto="1"/>
      </bottom>
      <diagonal style="none"/>
    </border>
    <border>
      <left style="none"/>
      <right style="none"/>
      <top style="thin">
        <color auto="1"/>
      </top>
      <bottom style="thin">
        <color auto="1"/>
      </bottom>
      <diagonal style="none"/>
    </border>
    <border>
      <left style="thin">
        <color auto="1"/>
      </left>
      <right style="none"/>
      <top style="thin">
        <color auto="1"/>
      </top>
      <bottom style="none"/>
      <diagonal style="none"/>
    </border>
    <border>
      <left style="none"/>
      <right style="thin">
        <color auto="1"/>
      </right>
      <top style="thin">
        <color auto="1"/>
      </top>
      <bottom style="none"/>
      <diagonal style="none"/>
    </border>
    <border>
      <left style="thin">
        <color auto="1"/>
      </left>
      <right style="thin">
        <color auto="1"/>
      </right>
      <top style="none"/>
      <bottom style="none"/>
      <diagonal style="none"/>
    </border>
    <border>
      <left style="thin">
        <color auto="1"/>
      </left>
      <right style="none"/>
      <top style="none"/>
      <bottom style="none"/>
      <diagonal style="none"/>
    </border>
    <border>
      <left style="none"/>
      <right style="thin">
        <color auto="1"/>
      </right>
      <top style="none"/>
      <bottom style="none"/>
      <diagonal style="none"/>
    </border>
    <border>
      <left style="thin">
        <color auto="1"/>
      </left>
      <right style="none"/>
      <top style="none"/>
      <bottom style="thin">
        <color auto="1"/>
      </bottom>
      <diagonal style="none"/>
    </border>
    <border>
      <left style="none"/>
      <right style="thin">
        <color auto="1"/>
      </right>
      <top style="none"/>
      <bottom style="thin">
        <color auto="1"/>
      </bottom>
      <diagonal style="none"/>
    </border>
  </borders>
  <cellStyleXfs count="56">
    <xf fontId="0" fillId="0" borderId="0" numFmtId="0" applyNumberFormat="1" applyFont="1" applyFill="1" applyBorder="1"/>
    <xf fontId="0" fillId="0" borderId="0" numFmtId="160" applyNumberFormat="1" applyFont="0" applyFill="0" applyBorder="0" applyProtection="0">
      <alignment vertical="center"/>
    </xf>
    <xf fontId="0" fillId="2" borderId="0" numFmtId="0" applyNumberFormat="0" applyFont="1" applyFill="1" applyBorder="0" applyProtection="0">
      <alignment vertical="center"/>
    </xf>
    <xf fontId="1" fillId="3" borderId="1" numFmtId="0" applyNumberFormat="0" applyFont="1" applyFill="1" applyBorder="1" applyProtection="0">
      <alignment vertical="center"/>
    </xf>
    <xf fontId="0" fillId="0" borderId="0" numFmtId="161" applyNumberFormat="1" applyFont="0" applyFill="0" applyBorder="0" applyProtection="0">
      <alignment vertical="center"/>
    </xf>
    <xf fontId="0" fillId="0" borderId="0" numFmtId="162" applyNumberFormat="1" applyFont="0" applyFill="0" applyBorder="0" applyProtection="0">
      <alignment vertical="center"/>
    </xf>
    <xf fontId="0" fillId="4" borderId="0" numFmtId="0" applyNumberFormat="0" applyFont="1" applyFill="1" applyBorder="0" applyProtection="0">
      <alignment vertical="center"/>
    </xf>
    <xf fontId="2" fillId="5" borderId="0" numFmtId="0" applyNumberFormat="0" applyFont="1" applyFill="1" applyBorder="0" applyProtection="0">
      <alignment vertical="center"/>
    </xf>
    <xf fontId="0" fillId="0" borderId="0" numFmtId="163" applyNumberFormat="1" applyFont="0" applyFill="0" applyBorder="0" applyProtection="0">
      <alignment vertical="center"/>
    </xf>
    <xf fontId="3" fillId="0" borderId="0" numFmtId="0" applyNumberFormat="1" applyFont="1" applyFill="1" applyBorder="1"/>
    <xf fontId="4" fillId="6" borderId="0" numFmtId="0" applyNumberFormat="0" applyFont="1" applyFill="1" applyBorder="0" applyProtection="0">
      <alignment vertical="center"/>
    </xf>
    <xf fontId="5" fillId="0" borderId="0" numFmtId="0" applyNumberFormat="0" applyFont="1" applyFill="0" applyBorder="0" applyProtection="0">
      <alignment vertical="center"/>
    </xf>
    <xf fontId="0" fillId="0" borderId="0" numFmtId="9" applyNumberFormat="1" applyFont="0" applyFill="0" applyBorder="0" applyProtection="0">
      <alignment vertical="center"/>
    </xf>
    <xf fontId="6" fillId="0" borderId="0" numFmtId="0" applyNumberFormat="0" applyFont="1" applyFill="0" applyBorder="0" applyProtection="0">
      <alignment vertical="center"/>
    </xf>
    <xf fontId="0" fillId="7" borderId="2" numFmtId="0" applyNumberFormat="0" applyFont="0" applyFill="1" applyBorder="1" applyProtection="0">
      <alignment vertical="center"/>
    </xf>
    <xf fontId="4" fillId="8" borderId="0" numFmtId="0" applyNumberFormat="0" applyFont="1" applyFill="1" applyBorder="0" applyProtection="0">
      <alignment vertical="center"/>
    </xf>
    <xf fontId="7" fillId="0" borderId="0" numFmtId="0" applyNumberFormat="0" applyFont="1" applyFill="0" applyBorder="0" applyProtection="0">
      <alignment vertical="center"/>
    </xf>
    <xf fontId="8" fillId="0" borderId="0" numFmtId="0" applyNumberFormat="0" applyFont="1" applyFill="0" applyBorder="0" applyProtection="0">
      <alignment vertical="center"/>
    </xf>
    <xf fontId="9" fillId="0" borderId="0" numFmtId="0" applyNumberFormat="0" applyFont="1" applyFill="0" applyBorder="0" applyProtection="0">
      <alignment vertical="center"/>
    </xf>
    <xf fontId="10" fillId="0" borderId="0" numFmtId="0" applyNumberFormat="0" applyFont="1" applyFill="0" applyBorder="0" applyProtection="0">
      <alignment vertical="center"/>
    </xf>
    <xf fontId="11" fillId="0" borderId="3" numFmtId="0" applyNumberFormat="0" applyFont="1" applyFill="0" applyBorder="1" applyProtection="0">
      <alignment vertical="center"/>
    </xf>
    <xf fontId="12" fillId="0" borderId="3" numFmtId="0" applyNumberFormat="0" applyFont="1" applyFill="0" applyBorder="1" applyProtection="0">
      <alignment vertical="center"/>
    </xf>
    <xf fontId="4" fillId="9" borderId="0" numFmtId="0" applyNumberFormat="0" applyFont="1" applyFill="1" applyBorder="0" applyProtection="0">
      <alignment vertical="center"/>
    </xf>
    <xf fontId="7" fillId="0" borderId="4" numFmtId="0" applyNumberFormat="0" applyFont="1" applyFill="0" applyBorder="1" applyProtection="0">
      <alignment vertical="center"/>
    </xf>
    <xf fontId="4" fillId="10" borderId="0" numFmtId="0" applyNumberFormat="0" applyFont="1" applyFill="1" applyBorder="0" applyProtection="0">
      <alignment vertical="center"/>
    </xf>
    <xf fontId="13" fillId="11" borderId="5" numFmtId="0" applyNumberFormat="0" applyFont="1" applyFill="1" applyBorder="1" applyProtection="0">
      <alignment vertical="center"/>
    </xf>
    <xf fontId="14" fillId="11" borderId="1" numFmtId="0" applyNumberFormat="0" applyFont="1" applyFill="1" applyBorder="1" applyProtection="0">
      <alignment vertical="center"/>
    </xf>
    <xf fontId="15" fillId="12" borderId="6" numFmtId="0" applyNumberFormat="0" applyFont="1" applyFill="1" applyBorder="1" applyProtection="0">
      <alignment vertical="center"/>
    </xf>
    <xf fontId="0" fillId="13" borderId="0" numFmtId="0" applyNumberFormat="0" applyFont="1" applyFill="1" applyBorder="0" applyProtection="0">
      <alignment vertical="center"/>
    </xf>
    <xf fontId="4" fillId="14" borderId="0" numFmtId="0" applyNumberFormat="0" applyFont="1" applyFill="1" applyBorder="0" applyProtection="0">
      <alignment vertical="center"/>
    </xf>
    <xf fontId="16" fillId="0" borderId="7" numFmtId="0" applyNumberFormat="0" applyFont="1" applyFill="0" applyBorder="1" applyProtection="0">
      <alignment vertical="center"/>
    </xf>
    <xf fontId="17" fillId="0" borderId="0" numFmtId="0" applyNumberFormat="1" applyFont="1" applyFill="1" applyBorder="1">
      <alignment vertical="center"/>
    </xf>
    <xf fontId="18" fillId="0" borderId="8" numFmtId="0" applyNumberFormat="0" applyFont="1" applyFill="0" applyBorder="1" applyProtection="0">
      <alignment vertical="center"/>
    </xf>
    <xf fontId="19" fillId="15" borderId="0" numFmtId="0" applyNumberFormat="0" applyFont="1" applyFill="1" applyBorder="0" applyProtection="0">
      <alignment vertical="center"/>
    </xf>
    <xf fontId="20" fillId="16" borderId="0" numFmtId="0" applyNumberFormat="0" applyFont="1" applyFill="1" applyBorder="0" applyProtection="0">
      <alignment vertical="center"/>
    </xf>
    <xf fontId="0" fillId="17" borderId="0" numFmtId="0" applyNumberFormat="0" applyFont="1" applyFill="1" applyBorder="0" applyProtection="0">
      <alignment vertical="center"/>
    </xf>
    <xf fontId="4" fillId="18" borderId="0" numFmtId="0" applyNumberFormat="0" applyFont="1" applyFill="1" applyBorder="0" applyProtection="0">
      <alignment vertical="center"/>
    </xf>
    <xf fontId="0" fillId="19" borderId="0" numFmtId="0" applyNumberFormat="0" applyFont="1" applyFill="1" applyBorder="0" applyProtection="0">
      <alignment vertical="center"/>
    </xf>
    <xf fontId="0" fillId="20" borderId="0" numFmtId="0" applyNumberFormat="0" applyFont="1" applyFill="1" applyBorder="0" applyProtection="0">
      <alignment vertical="center"/>
    </xf>
    <xf fontId="0" fillId="21" borderId="0" numFmtId="0" applyNumberFormat="0" applyFont="1" applyFill="1" applyBorder="0" applyProtection="0">
      <alignment vertical="center"/>
    </xf>
    <xf fontId="0" fillId="22" borderId="0" numFmtId="0" applyNumberFormat="0" applyFont="1" applyFill="1" applyBorder="0" applyProtection="0">
      <alignment vertical="center"/>
    </xf>
    <xf fontId="4" fillId="23" borderId="0" numFmtId="0" applyNumberFormat="0" applyFont="1" applyFill="1" applyBorder="0" applyProtection="0">
      <alignment vertical="center"/>
    </xf>
    <xf fontId="4" fillId="24" borderId="0" numFmtId="0" applyNumberFormat="0" applyFont="1" applyFill="1" applyBorder="0" applyProtection="0">
      <alignment vertical="center"/>
    </xf>
    <xf fontId="0" fillId="25" borderId="0" numFmtId="0" applyNumberFormat="0" applyFont="1" applyFill="1" applyBorder="0" applyProtection="0">
      <alignment vertical="center"/>
    </xf>
    <xf fontId="0" fillId="26" borderId="0" numFmtId="0" applyNumberFormat="0" applyFont="1" applyFill="1" applyBorder="0" applyProtection="0">
      <alignment vertical="center"/>
    </xf>
    <xf fontId="4" fillId="27" borderId="0" numFmtId="0" applyNumberFormat="0" applyFont="1" applyFill="1" applyBorder="0" applyProtection="0">
      <alignment vertical="center"/>
    </xf>
    <xf fontId="0" fillId="28" borderId="0" numFmtId="0" applyNumberFormat="0" applyFont="1" applyFill="1" applyBorder="0" applyProtection="0">
      <alignment vertical="center"/>
    </xf>
    <xf fontId="4" fillId="29" borderId="0" numFmtId="0" applyNumberFormat="0" applyFont="1" applyFill="1" applyBorder="0" applyProtection="0">
      <alignment vertical="center"/>
    </xf>
    <xf fontId="4" fillId="30" borderId="0" numFmtId="0" applyNumberFormat="0" applyFont="1" applyFill="1" applyBorder="0" applyProtection="0">
      <alignment vertical="center"/>
    </xf>
    <xf fontId="0" fillId="31" borderId="0" numFmtId="0" applyNumberFormat="0" applyFont="1" applyFill="1" applyBorder="0" applyProtection="0">
      <alignment vertical="center"/>
    </xf>
    <xf fontId="4" fillId="32" borderId="0" numFmtId="0" applyNumberFormat="0" applyFont="1" applyFill="1" applyBorder="0" applyProtection="0">
      <alignment vertical="center"/>
    </xf>
    <xf fontId="21" fillId="0" borderId="0" numFmtId="0" applyNumberFormat="1" applyFont="1" applyFill="1" applyBorder="1">
      <alignment vertical="center"/>
    </xf>
    <xf fontId="3" fillId="0" borderId="0" numFmtId="0" applyNumberFormat="1" applyFont="1" applyFill="1" applyBorder="1"/>
    <xf fontId="21" fillId="0" borderId="0" numFmtId="0" applyNumberFormat="1" applyFont="1" applyFill="1" applyBorder="1">
      <alignment vertical="center"/>
    </xf>
    <xf fontId="22" fillId="0" borderId="0" numFmtId="0" applyNumberFormat="1" applyFont="1" applyFill="1" applyBorder="1"/>
    <xf fontId="17" fillId="0" borderId="0" numFmtId="0" applyNumberFormat="1" applyFont="1" applyFill="1" applyBorder="1">
      <alignment vertical="center"/>
    </xf>
  </cellStyleXfs>
  <cellXfs count="294">
    <xf fontId="0" fillId="0" borderId="0" numFmtId="0" xfId="0"/>
    <xf fontId="21" fillId="33" borderId="0" numFmtId="0" xfId="0" applyFont="1" applyFill="1"/>
    <xf fontId="23" fillId="33" borderId="0" numFmtId="0" xfId="0" applyFont="1" applyFill="1" applyAlignment="1">
      <alignment horizontal="center"/>
    </xf>
    <xf fontId="3" fillId="33" borderId="9" numFmtId="0" xfId="0" applyFont="1" applyFill="1" applyBorder="1" applyAlignment="1">
      <alignment horizontal="center" vertical="center"/>
    </xf>
    <xf fontId="3" fillId="33" borderId="0" numFmtId="0" xfId="0" applyFont="1" applyFill="1" applyAlignment="1">
      <alignment vertical="center"/>
    </xf>
    <xf fontId="24" fillId="33" borderId="10" numFmtId="0" xfId="0" applyFont="1" applyFill="1" applyBorder="1" applyAlignment="1">
      <alignment horizontal="center" vertical="center"/>
    </xf>
    <xf fontId="24" fillId="34" borderId="10" numFmtId="0" xfId="0" applyFont="1" applyFill="1" applyBorder="1" applyAlignment="1">
      <alignment horizontal="center" vertical="center"/>
    </xf>
    <xf fontId="24" fillId="33" borderId="10" numFmtId="0" xfId="0" applyFont="1" applyFill="1" applyBorder="1" applyAlignment="1">
      <alignment vertical="center"/>
    </xf>
    <xf fontId="24" fillId="34" borderId="10" numFmtId="164" xfId="0" applyNumberFormat="1" applyFont="1" applyFill="1" applyBorder="1" applyAlignment="1">
      <alignment horizontal="center" vertical="center"/>
    </xf>
    <xf fontId="24" fillId="34" borderId="10" numFmtId="10" xfId="0" applyNumberFormat="1" applyFont="1" applyFill="1" applyBorder="1" applyAlignment="1">
      <alignment horizontal="center" vertical="center"/>
    </xf>
    <xf fontId="24" fillId="33" borderId="10" numFmtId="0" xfId="0" applyFont="1" applyFill="1" applyBorder="1" applyAlignment="1">
      <alignment horizontal="left" vertical="center"/>
    </xf>
    <xf fontId="24" fillId="33" borderId="10" numFmtId="0" xfId="0" applyFont="1" applyFill="1" applyBorder="1" applyAlignment="1">
      <alignment vertical="center" wrapText="1"/>
    </xf>
    <xf fontId="24" fillId="33" borderId="0" numFmtId="0" xfId="0" applyFont="1" applyFill="1"/>
    <xf fontId="0" fillId="0" borderId="0" numFmtId="0" xfId="0" applyAlignment="1">
      <alignment vertical="center"/>
    </xf>
    <xf fontId="25" fillId="0" borderId="0" numFmtId="0" xfId="55" applyFont="1" applyAlignment="1">
      <alignment vertical="center"/>
    </xf>
    <xf fontId="26" fillId="0" borderId="0" numFmtId="0" xfId="54" applyFont="1" applyAlignment="1">
      <alignment vertical="center"/>
    </xf>
    <xf fontId="27" fillId="0" borderId="0" numFmtId="0" xfId="54" applyFont="1" applyAlignment="1">
      <alignment horizontal="center" vertical="center"/>
    </xf>
    <xf fontId="28" fillId="0" borderId="0" numFmtId="0" xfId="54" applyFont="1" applyAlignment="1">
      <alignment horizontal="center" vertical="center"/>
    </xf>
    <xf fontId="24" fillId="0" borderId="0" numFmtId="0" xfId="54" applyFont="1" applyAlignment="1">
      <alignment vertical="center"/>
    </xf>
    <xf fontId="24" fillId="0" borderId="0" numFmtId="0" xfId="54" applyFont="1" applyAlignment="1">
      <alignment horizontal="right" vertical="center"/>
    </xf>
    <xf fontId="29" fillId="0" borderId="0" numFmtId="0" xfId="54" applyFont="1" applyAlignment="1">
      <alignment vertical="center"/>
    </xf>
    <xf fontId="30" fillId="0" borderId="0" numFmtId="0" xfId="54" applyFont="1" applyAlignment="1">
      <alignment vertical="center"/>
    </xf>
    <xf fontId="31" fillId="0" borderId="10" numFmtId="0" xfId="54" applyFont="1" applyBorder="1" applyAlignment="1">
      <alignment horizontal="center" vertical="center"/>
    </xf>
    <xf fontId="32" fillId="0" borderId="10" numFmtId="49" xfId="55" applyNumberFormat="1" applyFont="1" applyBorder="1" applyAlignment="1">
      <alignment horizontal="center" vertical="center" wrapText="1"/>
    </xf>
    <xf fontId="24" fillId="0" borderId="10" numFmtId="0" xfId="54" applyFont="1" applyBorder="1" applyAlignment="1">
      <alignment vertical="center"/>
    </xf>
    <xf fontId="30" fillId="0" borderId="10" numFmtId="165" xfId="0" applyNumberFormat="1" applyFont="1" applyBorder="1" applyAlignment="1">
      <alignment vertical="center"/>
    </xf>
    <xf fontId="0" fillId="0" borderId="0" numFmtId="1" xfId="0" applyNumberFormat="1" applyAlignment="1">
      <alignment vertical="center"/>
    </xf>
    <xf fontId="25" fillId="0" borderId="10" numFmtId="165" xfId="31" applyNumberFormat="1" applyFont="1" applyBorder="1" applyAlignment="1">
      <alignment vertical="center"/>
    </xf>
    <xf fontId="25" fillId="0" borderId="10" numFmtId="165" xfId="55" applyNumberFormat="1" applyFont="1" applyBorder="1" applyAlignment="1">
      <alignment vertical="center"/>
    </xf>
    <xf fontId="21" fillId="0" borderId="10" numFmtId="165" xfId="0" applyNumberFormat="1" applyFont="1" applyBorder="1" applyAlignment="1">
      <alignment vertical="center"/>
    </xf>
    <xf fontId="25" fillId="0" borderId="10" numFmtId="0" xfId="55" applyFont="1" applyBorder="1" applyAlignment="1">
      <alignment vertical="center"/>
    </xf>
    <xf fontId="33" fillId="0" borderId="10" numFmtId="0" xfId="54" applyFont="1" applyBorder="1" applyAlignment="1">
      <alignment horizontal="justify" vertical="center"/>
    </xf>
    <xf fontId="25" fillId="0" borderId="10" numFmtId="1" xfId="55" applyNumberFormat="1" applyFont="1" applyBorder="1" applyAlignment="1">
      <alignment vertical="center"/>
    </xf>
    <xf fontId="21" fillId="0" borderId="0" numFmtId="0" xfId="0" applyFont="1" applyAlignment="1">
      <alignment vertical="center"/>
    </xf>
    <xf fontId="25" fillId="0" borderId="0" numFmtId="1" xfId="55" applyNumberFormat="1" applyFont="1" applyAlignment="1">
      <alignment vertical="center"/>
    </xf>
    <xf fontId="0" fillId="0" borderId="0" numFmtId="166" xfId="0" applyNumberFormat="1" applyAlignment="1">
      <alignment vertical="center"/>
    </xf>
    <xf fontId="22" fillId="0" borderId="0" numFmtId="0" xfId="0" applyFont="1" applyAlignment="1">
      <alignment vertical="center"/>
    </xf>
    <xf fontId="22" fillId="0" borderId="0" numFmtId="0" xfId="0" applyFont="1" applyAlignment="1">
      <alignment horizontal="center" vertical="center"/>
    </xf>
    <xf fontId="34" fillId="35" borderId="0" numFmtId="0" xfId="0" applyFont="1" applyFill="1" applyAlignment="1">
      <alignment horizontal="center" vertical="center" wrapText="1"/>
    </xf>
    <xf fontId="35" fillId="0" borderId="0" numFmtId="0" xfId="0" applyFont="1" applyAlignment="1">
      <alignment vertical="center"/>
    </xf>
    <xf fontId="36" fillId="0" borderId="0" numFmtId="0" xfId="0" applyFont="1" applyAlignment="1">
      <alignment vertical="center" wrapText="1"/>
    </xf>
    <xf fontId="17" fillId="0" borderId="9" numFmtId="0" xfId="0" applyFont="1" applyBorder="1" applyAlignment="1">
      <alignment horizontal="center" vertical="center" wrapText="1"/>
    </xf>
    <xf fontId="30" fillId="0" borderId="10" numFmtId="0" xfId="0" applyFont="1" applyBorder="1" applyAlignment="1">
      <alignment horizontal="center" vertical="center"/>
    </xf>
    <xf fontId="37" fillId="0" borderId="10" numFmtId="0" xfId="0" applyFont="1" applyBorder="1" applyAlignment="1">
      <alignment horizontal="center" vertical="center" wrapText="1"/>
    </xf>
    <xf fontId="17" fillId="0" borderId="11" numFmtId="0" xfId="0" applyFont="1" applyBorder="1" applyAlignment="1">
      <alignment horizontal="center" vertical="center" wrapText="1"/>
    </xf>
    <xf fontId="35" fillId="0" borderId="10" numFmtId="0" xfId="0" applyFont="1" applyBorder="1" applyAlignment="1">
      <alignment horizontal="left" vertical="center"/>
    </xf>
    <xf fontId="17" fillId="0" borderId="10" numFmtId="0" xfId="0" applyFont="1" applyBorder="1" applyAlignment="1">
      <alignment horizontal="left" vertical="center" wrapText="1"/>
    </xf>
    <xf fontId="36" fillId="0" borderId="10" numFmtId="164" xfId="0" applyNumberFormat="1" applyFont="1" applyBorder="1" applyAlignment="1">
      <alignment horizontal="center" vertical="center" wrapText="1"/>
    </xf>
    <xf fontId="36" fillId="0" borderId="10" numFmtId="164" xfId="0" applyNumberFormat="1" applyFont="1" applyBorder="1" applyAlignment="1">
      <alignment horizontal="right" vertical="center" wrapText="1"/>
    </xf>
    <xf fontId="36" fillId="0" borderId="10" numFmtId="0" xfId="0" applyFont="1" applyBorder="1" applyAlignment="1">
      <alignment horizontal="left" vertical="center" wrapText="1"/>
    </xf>
    <xf fontId="17" fillId="0" borderId="10" numFmtId="164" xfId="0" applyNumberFormat="1" applyFont="1" applyBorder="1" applyAlignment="1">
      <alignment horizontal="center" vertical="center" wrapText="1"/>
    </xf>
    <xf fontId="37" fillId="0" borderId="10" numFmtId="0" xfId="0" applyFont="1" applyBorder="1" applyAlignment="1">
      <alignment horizontal="left" vertical="center" wrapText="1"/>
    </xf>
    <xf fontId="36" fillId="0" borderId="10" numFmtId="0" xfId="0" applyFont="1" applyBorder="1" applyAlignment="1">
      <alignment vertical="center" wrapText="1"/>
    </xf>
    <xf fontId="17" fillId="0" borderId="10" numFmtId="0" xfId="0" applyFont="1" applyBorder="1" applyAlignment="1">
      <alignment vertical="center" wrapText="1"/>
    </xf>
    <xf fontId="17" fillId="0" borderId="10" numFmtId="164" xfId="0" applyNumberFormat="1" applyFont="1" applyBorder="1" applyAlignment="1">
      <alignment horizontal="left" vertical="center" wrapText="1"/>
    </xf>
    <xf fontId="38" fillId="0" borderId="0" numFmtId="0" xfId="0" applyFont="1" applyAlignment="1">
      <alignment vertical="center"/>
    </xf>
    <xf fontId="38" fillId="0" borderId="0" numFmtId="0" xfId="0" applyFont="1" applyAlignment="1">
      <alignment horizontal="center" vertical="center"/>
    </xf>
    <xf fontId="30" fillId="0" borderId="0" numFmtId="0" xfId="0" applyFont="1" applyAlignment="1">
      <alignment vertical="center"/>
    </xf>
    <xf fontId="30" fillId="0" borderId="0" numFmtId="164" xfId="0" applyNumberFormat="1" applyFont="1" applyAlignment="1">
      <alignment horizontal="center" vertical="center"/>
    </xf>
    <xf fontId="30" fillId="0" borderId="0" numFmtId="164" xfId="0" applyNumberFormat="1" applyFont="1" applyAlignment="1">
      <alignment vertical="center"/>
    </xf>
    <xf fontId="30" fillId="0" borderId="0" numFmtId="167" xfId="0" applyNumberFormat="1" applyFont="1" applyAlignment="1">
      <alignment vertical="center"/>
    </xf>
    <xf fontId="39" fillId="0" borderId="0" numFmtId="0" xfId="0" applyFont="1" applyAlignment="1">
      <alignment horizontal="center" vertical="center"/>
    </xf>
    <xf fontId="40" fillId="0" borderId="0" numFmtId="164" xfId="0" applyNumberFormat="1" applyFont="1" applyAlignment="1">
      <alignment horizontal="centerContinuous" vertical="center"/>
    </xf>
    <xf fontId="35" fillId="0" borderId="0" numFmtId="164" xfId="0" applyNumberFormat="1" applyFont="1" applyAlignment="1">
      <alignment vertical="center"/>
    </xf>
    <xf fontId="35" fillId="0" borderId="0" numFmtId="164" xfId="0" applyNumberFormat="1" applyFont="1" applyAlignment="1">
      <alignment horizontal="right" vertical="center"/>
    </xf>
    <xf fontId="30" fillId="0" borderId="11" numFmtId="0" xfId="0" applyFont="1" applyBorder="1" applyAlignment="1">
      <alignment horizontal="center" vertical="center"/>
    </xf>
    <xf fontId="30" fillId="0" borderId="10" numFmtId="0" xfId="0" applyFont="1" applyBorder="1" applyAlignment="1">
      <alignment horizontal="center" vertical="center" wrapText="1"/>
    </xf>
    <xf fontId="30" fillId="0" borderId="11" numFmtId="164" xfId="0" applyNumberFormat="1" applyFont="1" applyBorder="1" applyAlignment="1">
      <alignment horizontal="center" vertical="center" wrapText="1"/>
    </xf>
    <xf fontId="35" fillId="0" borderId="10" numFmtId="164" xfId="0" applyNumberFormat="1" applyFont="1" applyBorder="1" applyAlignment="1">
      <alignment horizontal="centerContinuous" vertical="center" wrapText="1"/>
    </xf>
    <xf fontId="35" fillId="0" borderId="12" numFmtId="0" xfId="0" applyFont="1" applyBorder="1" applyAlignment="1">
      <alignment horizontal="center" vertical="center"/>
    </xf>
    <xf fontId="35" fillId="0" borderId="10" numFmtId="0" xfId="0" applyFont="1" applyBorder="1" applyAlignment="1">
      <alignment horizontal="center" vertical="center" wrapText="1"/>
    </xf>
    <xf fontId="35" fillId="0" borderId="12" numFmtId="164" xfId="0" applyNumberFormat="1" applyFont="1" applyBorder="1" applyAlignment="1">
      <alignment horizontal="center" vertical="center" wrapText="1"/>
    </xf>
    <xf fontId="30" fillId="0" borderId="10" numFmtId="164" xfId="0" applyNumberFormat="1" applyFont="1" applyBorder="1" applyAlignment="1">
      <alignment horizontal="center" vertical="center" wrapText="1"/>
    </xf>
    <xf fontId="31" fillId="0" borderId="10" numFmtId="0" xfId="0" applyFont="1" applyBorder="1" applyAlignment="1">
      <alignment horizontal="left" vertical="center" wrapText="1"/>
    </xf>
    <xf fontId="35" fillId="0" borderId="10" numFmtId="164" xfId="0" applyNumberFormat="1" applyFont="1" applyBorder="1" applyAlignment="1">
      <alignment horizontal="center" vertical="center" wrapText="1"/>
    </xf>
    <xf fontId="35" fillId="0" borderId="10" numFmtId="164" xfId="0" applyNumberFormat="1" applyFont="1" applyBorder="1" applyAlignment="1">
      <alignment horizontal="right" vertical="center" wrapText="1"/>
    </xf>
    <xf fontId="30" fillId="0" borderId="10" numFmtId="0" xfId="0" applyFont="1" applyBorder="1" applyAlignment="1">
      <alignment horizontal="left" vertical="center" wrapText="1"/>
    </xf>
    <xf fontId="35" fillId="0" borderId="10" numFmtId="0" xfId="0" applyFont="1" applyBorder="1" applyAlignment="1">
      <alignment horizontal="left" vertical="center" wrapText="1"/>
    </xf>
    <xf fontId="35" fillId="0" borderId="10" numFmtId="168" xfId="0" applyNumberFormat="1" applyFont="1" applyBorder="1" applyAlignment="1">
      <alignment horizontal="center" vertical="center" wrapText="1"/>
    </xf>
    <xf fontId="35" fillId="0" borderId="10" numFmtId="0" xfId="0" applyFont="1" applyBorder="1" applyAlignment="1">
      <alignment vertical="center"/>
    </xf>
    <xf fontId="31" fillId="0" borderId="10" numFmtId="0" xfId="0" applyFont="1" applyBorder="1" applyAlignment="1">
      <alignment horizontal="center" vertical="center" wrapText="1"/>
    </xf>
    <xf fontId="35" fillId="0" borderId="10" numFmtId="168" xfId="0" applyNumberFormat="1" applyFont="1" applyBorder="1" applyAlignment="1">
      <alignment horizontal="center" vertical="center"/>
    </xf>
    <xf fontId="35" fillId="0" borderId="0" numFmtId="164" xfId="0" applyNumberFormat="1" applyFont="1" applyAlignment="1">
      <alignment horizontal="center" vertical="center"/>
    </xf>
    <xf fontId="36" fillId="0" borderId="0" numFmtId="0" xfId="0" applyFont="1" applyAlignment="1">
      <alignment vertical="center"/>
    </xf>
    <xf fontId="41" fillId="0" borderId="0" numFmtId="0" xfId="0" applyFont="1" applyAlignment="1">
      <alignment vertical="center"/>
    </xf>
    <xf fontId="42" fillId="0" borderId="0" numFmtId="0" xfId="0" applyFont="1" applyAlignment="1">
      <alignment vertical="center"/>
    </xf>
    <xf fontId="41" fillId="0" borderId="0" numFmtId="0" xfId="0" applyFont="1" applyAlignment="1" applyProtection="1">
      <alignment vertical="center"/>
      <protection locked="0"/>
    </xf>
    <xf fontId="43" fillId="35" borderId="0" numFmtId="0" xfId="0" applyFont="1" applyFill="1" applyAlignment="1">
      <alignment vertical="center"/>
    </xf>
    <xf fontId="39" fillId="35" borderId="0" numFmtId="0" xfId="0" applyFont="1" applyFill="1" applyAlignment="1" applyProtection="1">
      <alignment horizontal="center" vertical="center"/>
      <protection locked="0"/>
    </xf>
    <xf fontId="44" fillId="35" borderId="0" numFmtId="0" xfId="0" applyFont="1" applyFill="1" applyAlignment="1">
      <alignment vertical="center"/>
    </xf>
    <xf fontId="38" fillId="35" borderId="0" numFmtId="0" xfId="0" applyFont="1" applyFill="1" applyAlignment="1" applyProtection="1">
      <alignment vertical="center"/>
      <protection locked="0"/>
    </xf>
    <xf fontId="44" fillId="35" borderId="0" numFmtId="0" xfId="0" applyFont="1" applyFill="1" applyAlignment="1" applyProtection="1">
      <alignment vertical="center"/>
      <protection locked="0"/>
    </xf>
    <xf fontId="25" fillId="35" borderId="9" numFmtId="0" xfId="0" applyFont="1" applyFill="1" applyBorder="1" applyAlignment="1" applyProtection="1">
      <alignment horizontal="right" vertical="center"/>
      <protection locked="0"/>
    </xf>
    <xf fontId="38" fillId="35" borderId="0" numFmtId="0" xfId="0" applyFont="1" applyFill="1" applyAlignment="1">
      <alignment vertical="center"/>
    </xf>
    <xf fontId="24" fillId="35" borderId="13" numFmtId="0" xfId="0" applyFont="1" applyFill="1" applyBorder="1" applyAlignment="1" applyProtection="1">
      <alignment horizontal="center" vertical="center"/>
      <protection locked="0"/>
    </xf>
    <xf fontId="24" fillId="35" borderId="10" numFmtId="0" xfId="0" applyFont="1" applyFill="1" applyBorder="1" applyAlignment="1" applyProtection="1">
      <alignment horizontal="center" vertical="center"/>
      <protection locked="0"/>
    </xf>
    <xf fontId="24" fillId="35" borderId="10" numFmtId="0" xfId="0" applyFont="1" applyFill="1" applyBorder="1" applyAlignment="1" applyProtection="1">
      <alignment horizontal="center" vertical="center" wrapText="1"/>
      <protection locked="0"/>
    </xf>
    <xf fontId="44" fillId="0" borderId="0" numFmtId="0" xfId="0" applyFont="1" applyAlignment="1">
      <alignment vertical="center"/>
    </xf>
    <xf fontId="24" fillId="0" borderId="13" numFmtId="49" xfId="0" applyNumberFormat="1" applyFont="1" applyBorder="1" applyAlignment="1" applyProtection="1">
      <alignment vertical="center"/>
      <protection locked="0"/>
    </xf>
    <xf fontId="38" fillId="0" borderId="10" numFmtId="169" xfId="0" applyNumberFormat="1" applyFont="1" applyBorder="1" applyAlignment="1" applyProtection="1">
      <alignment horizontal="right" vertical="center"/>
    </xf>
    <xf fontId="38" fillId="0" borderId="10" numFmtId="169" xfId="0" applyNumberFormat="1" applyFont="1" applyBorder="1" applyAlignment="1" applyProtection="1">
      <alignment horizontal="right" vertical="center"/>
      <protection locked="0"/>
    </xf>
    <xf fontId="30" fillId="0" borderId="0" numFmtId="0" xfId="0" applyFont="1" applyAlignment="1">
      <alignment horizontal="right" vertical="center"/>
    </xf>
    <xf fontId="30" fillId="0" borderId="10" numFmtId="0" xfId="0" applyFont="1" applyBorder="1" applyAlignment="1">
      <alignment horizontal="centerContinuous" vertical="center"/>
    </xf>
    <xf fontId="35" fillId="0" borderId="10" numFmtId="0" xfId="0" applyFont="1" applyBorder="1" applyAlignment="1">
      <alignment horizontal="centerContinuous" vertical="center"/>
    </xf>
    <xf fontId="35" fillId="0" borderId="10" numFmtId="3" xfId="0" applyNumberFormat="1" applyFont="1" applyBorder="1" applyAlignment="1">
      <alignment horizontal="right" vertical="center" wrapText="1"/>
    </xf>
    <xf fontId="39" fillId="0" borderId="0" numFmtId="0" xfId="0" applyFont="1" applyAlignment="1">
      <alignment horizontal="center" vertical="center" wrapText="1"/>
    </xf>
    <xf fontId="45" fillId="0" borderId="9" numFmtId="0" xfId="0" applyFont="1" applyBorder="1" applyAlignment="1">
      <alignment horizontal="right" vertical="center" wrapText="1"/>
    </xf>
    <xf fontId="46" fillId="0" borderId="11" numFmtId="0" xfId="0" applyFont="1" applyBorder="1" applyAlignment="1">
      <alignment horizontal="center" vertical="center" wrapText="1"/>
    </xf>
    <xf fontId="46" fillId="0" borderId="14" numFmtId="0" xfId="0" applyFont="1" applyBorder="1" applyAlignment="1">
      <alignment horizontal="center" vertical="center" wrapText="1"/>
    </xf>
    <xf fontId="45" fillId="0" borderId="10" numFmtId="0" xfId="0" applyFont="1" applyBorder="1" applyAlignment="1">
      <alignment vertical="center" wrapText="1"/>
    </xf>
    <xf fontId="22" fillId="0" borderId="10" numFmtId="3" xfId="0" applyNumberFormat="1" applyFont="1" applyBorder="1" applyAlignment="1">
      <alignment horizontal="center" vertical="center" wrapText="1"/>
    </xf>
    <xf fontId="42" fillId="0" borderId="15" numFmtId="0" xfId="0" applyFont="1" applyBorder="1" applyAlignment="1">
      <alignment horizontal="left" vertical="center"/>
    </xf>
    <xf fontId="17" fillId="0" borderId="10" numFmtId="0" xfId="0" applyFont="1" applyBorder="1" applyAlignment="1">
      <alignment horizontal="center" vertical="center" wrapText="1"/>
    </xf>
    <xf fontId="37" fillId="0" borderId="10" numFmtId="164" xfId="0" applyNumberFormat="1" applyFont="1" applyBorder="1" applyAlignment="1">
      <alignment horizontal="center" vertical="center" wrapText="1"/>
    </xf>
    <xf fontId="24" fillId="0" borderId="0" numFmtId="0" xfId="0" applyFont="1" applyAlignment="1">
      <alignment horizontal="center" vertical="center" wrapText="1"/>
    </xf>
    <xf fontId="38" fillId="0" borderId="0" numFmtId="0" xfId="0" applyFont="1" applyAlignment="1">
      <alignment horizontal="center" vertical="center" wrapText="1"/>
    </xf>
    <xf fontId="42" fillId="0" borderId="0" numFmtId="0" xfId="0" applyFont="1"/>
    <xf fontId="43" fillId="0" borderId="0" numFmtId="0" xfId="0" applyFont="1" applyAlignment="1">
      <alignment horizontal="center"/>
    </xf>
    <xf fontId="0" fillId="0" borderId="0" numFmtId="0" xfId="0" applyAlignment="1">
      <alignment horizontal="center" vertical="center" wrapText="1"/>
    </xf>
    <xf fontId="0" fillId="0" borderId="10" numFmtId="0" xfId="0" applyBorder="1" applyAlignment="1">
      <alignment horizontal="center" vertical="center" wrapText="1"/>
    </xf>
    <xf fontId="0" fillId="0" borderId="0" numFmtId="0" xfId="0" applyAlignment="1">
      <alignment vertical="center" wrapText="1"/>
    </xf>
    <xf fontId="0" fillId="0" borderId="10" numFmtId="0" xfId="0" applyBorder="1" applyAlignment="1">
      <alignment vertical="center" wrapText="1"/>
    </xf>
    <xf fontId="26" fillId="0" borderId="0" numFmtId="0" xfId="0" applyFont="1" applyAlignment="1">
      <alignment vertical="center"/>
    </xf>
    <xf fontId="47" fillId="0" borderId="0" numFmtId="0" xfId="0" applyFont="1" applyAlignment="1">
      <alignment horizontal="center" vertical="center"/>
    </xf>
    <xf fontId="48" fillId="0" borderId="16" numFmtId="0" xfId="0" applyFont="1" applyBorder="1" applyAlignment="1">
      <alignment horizontal="center" vertical="center"/>
    </xf>
    <xf fontId="48" fillId="0" borderId="14" numFmtId="0" xfId="0" applyFont="1" applyBorder="1" applyAlignment="1">
      <alignment horizontal="center" vertical="center"/>
    </xf>
    <xf fontId="31" fillId="0" borderId="12" numFmtId="0" xfId="0" applyFont="1" applyBorder="1" applyAlignment="1">
      <alignment horizontal="center" vertical="center"/>
    </xf>
    <xf fontId="30" fillId="0" borderId="10" numFmtId="3" xfId="0" applyNumberFormat="1" applyFont="1" applyBorder="1" applyAlignment="1" applyProtection="1">
      <alignment vertical="center"/>
    </xf>
    <xf fontId="30" fillId="0" borderId="10" numFmtId="0" xfId="0" applyFont="1" applyBorder="1" applyAlignment="1">
      <alignment vertical="center"/>
    </xf>
    <xf fontId="30" fillId="0" borderId="10" numFmtId="3" xfId="0" applyNumberFormat="1" applyFont="1" applyBorder="1" applyAlignment="1" applyProtection="1">
      <alignment horizontal="left" vertical="center"/>
    </xf>
    <xf fontId="49" fillId="0" borderId="0" numFmtId="0" xfId="0" applyFont="1" applyAlignment="1">
      <alignment vertical="center"/>
    </xf>
    <xf fontId="31" fillId="0" borderId="10" numFmtId="0" xfId="0" applyFont="1" applyBorder="1" applyAlignment="1">
      <alignment vertical="center"/>
    </xf>
    <xf fontId="0" fillId="0" borderId="10" numFmtId="0" xfId="0" applyBorder="1" applyAlignment="1">
      <alignment vertical="center"/>
    </xf>
    <xf fontId="31" fillId="0" borderId="10" numFmtId="0" xfId="0" applyFont="1" applyBorder="1" applyAlignment="1">
      <alignment horizontal="justify" vertical="center"/>
    </xf>
    <xf fontId="30" fillId="0" borderId="10" numFmtId="1" xfId="0" applyNumberFormat="1" applyFont="1" applyBorder="1" applyAlignment="1" applyProtection="1">
      <alignment vertical="center"/>
      <protection locked="0"/>
    </xf>
    <xf fontId="30" fillId="35" borderId="10" numFmtId="3" xfId="0" applyNumberFormat="1" applyFont="1" applyFill="1" applyBorder="1" applyAlignment="1" applyProtection="1">
      <alignment horizontal="left" vertical="center"/>
    </xf>
    <xf fontId="50" fillId="0" borderId="10" numFmtId="3" xfId="0" applyNumberFormat="1" applyFont="1" applyBorder="1" applyAlignment="1" applyProtection="1">
      <alignment horizontal="left" vertical="center"/>
    </xf>
    <xf fontId="50" fillId="35" borderId="10" numFmtId="3" xfId="0" applyNumberFormat="1" applyFont="1" applyFill="1" applyBorder="1" applyAlignment="1" applyProtection="1">
      <alignment horizontal="left" vertical="center"/>
    </xf>
    <xf fontId="50" fillId="0" borderId="10" numFmtId="0" xfId="51" applyFont="1" applyBorder="1" applyAlignment="1">
      <alignment vertical="center" wrapText="1"/>
    </xf>
    <xf fontId="30" fillId="0" borderId="10" numFmtId="0" xfId="0" applyFont="1" applyBorder="1" applyAlignment="1">
      <alignment horizontal="left" vertical="center"/>
    </xf>
    <xf fontId="17" fillId="0" borderId="10" numFmtId="0" xfId="0" applyFont="1" applyBorder="1" applyAlignment="1">
      <alignment horizontal="left" vertical="center"/>
    </xf>
    <xf fontId="50" fillId="0" borderId="10" numFmtId="3" xfId="0" applyNumberFormat="1" applyFont="1" applyBorder="1" applyAlignment="1" applyProtection="1">
      <alignment vertical="center"/>
    </xf>
    <xf fontId="50" fillId="35" borderId="10" numFmtId="3" xfId="0" applyNumberFormat="1" applyFont="1" applyFill="1" applyBorder="1" applyAlignment="1" applyProtection="1">
      <alignment vertical="center"/>
    </xf>
    <xf fontId="17" fillId="0" borderId="10" numFmtId="0" xfId="51" applyFont="1" applyBorder="1" applyAlignment="1">
      <alignment vertical="center" wrapText="1"/>
    </xf>
    <xf fontId="50" fillId="0" borderId="10" numFmtId="0" xfId="0" applyFont="1" applyBorder="1" applyAlignment="1">
      <alignment horizontal="left" vertical="center"/>
    </xf>
    <xf fontId="22" fillId="0" borderId="0" numFmtId="0" xfId="54" applyFont="1" applyAlignment="1">
      <alignment vertical="center"/>
    </xf>
    <xf fontId="21" fillId="0" borderId="0" numFmtId="0" xfId="54" applyFont="1" applyAlignment="1">
      <alignment vertical="center"/>
    </xf>
    <xf fontId="51" fillId="0" borderId="0" numFmtId="0" xfId="54" applyFont="1" applyAlignment="1">
      <alignment vertical="center"/>
    </xf>
    <xf fontId="39" fillId="0" borderId="0" numFmtId="0" xfId="54" applyFont="1" applyAlignment="1">
      <alignment horizontal="center" vertical="center"/>
    </xf>
    <xf fontId="38" fillId="0" borderId="0" numFmtId="0" xfId="54" applyFont="1" applyAlignment="1">
      <alignment vertical="center"/>
    </xf>
    <xf fontId="24" fillId="0" borderId="0" numFmtId="3" xfId="54" applyNumberFormat="1" applyFont="1" applyAlignment="1" applyProtection="1">
      <alignment vertical="center"/>
    </xf>
    <xf fontId="24" fillId="0" borderId="9" numFmtId="0" xfId="54" applyFont="1" applyBorder="1" applyAlignment="1">
      <alignment horizontal="center" vertical="center"/>
    </xf>
    <xf fontId="35" fillId="0" borderId="0" numFmtId="0" xfId="54" applyFont="1" applyAlignment="1">
      <alignment horizontal="center" vertical="center"/>
    </xf>
    <xf fontId="30" fillId="0" borderId="10" numFmtId="0" xfId="54" applyFont="1" applyBorder="1" applyAlignment="1">
      <alignment horizontal="center" vertical="center"/>
    </xf>
    <xf fontId="31" fillId="0" borderId="10" numFmtId="0" xfId="54" applyFont="1" applyBorder="1" applyAlignment="1">
      <alignment horizontal="center" vertical="center" wrapText="1"/>
    </xf>
    <xf fontId="35" fillId="0" borderId="0" numFmtId="0" xfId="54" applyFont="1" applyAlignment="1">
      <alignment vertical="center"/>
    </xf>
    <xf fontId="35" fillId="0" borderId="10" numFmtId="0" xfId="54" applyFont="1" applyBorder="1" applyAlignment="1">
      <alignment horizontal="left" vertical="center"/>
    </xf>
    <xf fontId="30" fillId="0" borderId="10" numFmtId="3" xfId="54" applyNumberFormat="1" applyFont="1" applyBorder="1" applyAlignment="1" applyProtection="1">
      <alignment vertical="center"/>
    </xf>
    <xf fontId="35" fillId="0" borderId="10" numFmtId="164" xfId="54" applyNumberFormat="1" applyFont="1" applyBorder="1" applyAlignment="1">
      <alignment horizontal="center" vertical="center"/>
    </xf>
    <xf fontId="35" fillId="0" borderId="10" numFmtId="0" xfId="54" applyFont="1" applyBorder="1" applyAlignment="1">
      <alignment vertical="center"/>
    </xf>
    <xf fontId="30" fillId="0" borderId="10" numFmtId="0" xfId="54" applyFont="1" applyBorder="1" applyAlignment="1">
      <alignment vertical="center"/>
    </xf>
    <xf fontId="31" fillId="0" borderId="10" numFmtId="0" xfId="54" applyFont="1" applyBorder="1" applyAlignment="1">
      <alignment horizontal="justify" vertical="center"/>
    </xf>
    <xf fontId="52" fillId="0" borderId="10" numFmtId="164" xfId="54" applyNumberFormat="1" applyFont="1" applyBorder="1" applyAlignment="1">
      <alignment horizontal="center" vertical="center"/>
    </xf>
    <xf fontId="31" fillId="0" borderId="10" numFmtId="0" xfId="54" applyFont="1" applyBorder="1" applyAlignment="1">
      <alignment vertical="center"/>
    </xf>
    <xf fontId="30" fillId="0" borderId="10" numFmtId="49" xfId="0" applyNumberFormat="1" applyFont="1" applyBorder="1" applyAlignment="1">
      <alignment horizontal="left" indent="3" vertical="center"/>
    </xf>
    <xf fontId="35" fillId="0" borderId="10" numFmtId="0" xfId="54" applyFont="1" applyBorder="1" applyAlignment="1">
      <alignment horizontal="center" vertical="center"/>
    </xf>
    <xf fontId="30" fillId="0" borderId="10" numFmtId="0" xfId="54" applyFont="1" applyBorder="1" applyAlignment="1">
      <alignment horizontal="left" indent="3" vertical="center"/>
    </xf>
    <xf fontId="22" fillId="0" borderId="0" numFmtId="0" xfId="54" applyFont="1" applyAlignment="1">
      <alignment horizontal="center" vertical="center"/>
    </xf>
    <xf fontId="22" fillId="0" borderId="0" numFmtId="0" xfId="54" applyFont="1" applyAlignment="1">
      <alignment vertical="center" wrapText="1"/>
    </xf>
    <xf fontId="53" fillId="0" borderId="0" numFmtId="0" xfId="54" applyFont="1" applyAlignment="1">
      <alignment horizontal="center" vertical="center"/>
    </xf>
    <xf fontId="38" fillId="0" borderId="9" numFmtId="0" xfId="54" applyFont="1" applyBorder="1" applyAlignment="1">
      <alignment horizontal="right" vertical="center"/>
    </xf>
    <xf fontId="38" fillId="0" borderId="9" numFmtId="0" xfId="54" applyFont="1" applyBorder="1" applyAlignment="1">
      <alignment horizontal="center" vertical="center"/>
    </xf>
    <xf fontId="35" fillId="0" borderId="10" numFmtId="1" xfId="54" applyNumberFormat="1" applyFont="1" applyBorder="1" applyAlignment="1">
      <alignment horizontal="center" vertical="center"/>
    </xf>
    <xf fontId="35" fillId="0" borderId="10" numFmtId="0" xfId="54" applyFont="1" applyBorder="1" applyAlignment="1">
      <alignment vertical="center" wrapText="1"/>
    </xf>
    <xf fontId="35" fillId="0" borderId="10" numFmtId="3" xfId="54" applyNumberFormat="1" applyFont="1" applyBorder="1" applyAlignment="1" applyProtection="1">
      <alignment horizontal="left" vertical="center"/>
    </xf>
    <xf fontId="30" fillId="0" borderId="10" numFmtId="3" xfId="54" applyNumberFormat="1" applyFont="1" applyBorder="1" applyAlignment="1" applyProtection="1">
      <alignment horizontal="left" indent="2" vertical="center"/>
    </xf>
    <xf fontId="30" fillId="0" borderId="10" numFmtId="0" xfId="54" applyFont="1" applyBorder="1" applyAlignment="1">
      <alignment vertical="center" wrapText="1"/>
    </xf>
    <xf fontId="35" fillId="0" borderId="10" numFmtId="3" xfId="54" applyNumberFormat="1" applyFont="1" applyBorder="1" applyAlignment="1" applyProtection="1">
      <alignment vertical="center"/>
    </xf>
    <xf fontId="52" fillId="0" borderId="0" numFmtId="0" xfId="54" applyFont="1" applyAlignment="1">
      <alignment vertical="center"/>
    </xf>
    <xf fontId="30" fillId="0" borderId="10" numFmtId="0" xfId="54" applyFont="1" applyBorder="1" applyAlignment="1">
      <alignment horizontal="left" indent="2" vertical="center"/>
    </xf>
    <xf fontId="17" fillId="0" borderId="10" numFmtId="0" xfId="54" applyFont="1" applyBorder="1" applyAlignment="1">
      <alignment horizontal="left" indent="2" vertical="center"/>
    </xf>
    <xf fontId="30" fillId="0" borderId="10" numFmtId="3" xfId="54" applyNumberFormat="1" applyFont="1" applyBorder="1" applyAlignment="1" applyProtection="1">
      <alignment horizontal="left" vertical="center"/>
    </xf>
    <xf fontId="52" fillId="0" borderId="10" numFmtId="1" xfId="54" applyNumberFormat="1" applyFont="1" applyBorder="1" applyAlignment="1">
      <alignment horizontal="center" vertical="center"/>
    </xf>
    <xf fontId="35" fillId="0" borderId="0" numFmtId="0" xfId="54" applyFont="1" applyAlignment="1">
      <alignment vertical="center" wrapText="1"/>
    </xf>
    <xf fontId="30" fillId="0" borderId="0" numFmtId="0" xfId="54" applyFont="1" applyAlignment="1">
      <alignment horizontal="center" vertical="center"/>
    </xf>
    <xf fontId="17" fillId="0" borderId="0" numFmtId="0" xfId="0" applyFont="1" applyAlignment="1">
      <alignment vertical="center"/>
    </xf>
    <xf fontId="54" fillId="0" borderId="9" numFmtId="0" xfId="0" applyFont="1" applyBorder="1" applyAlignment="1">
      <alignment horizontal="right" vertical="center" wrapText="1"/>
    </xf>
    <xf fontId="55" fillId="0" borderId="11" numFmtId="0" xfId="0" applyFont="1" applyBorder="1" applyAlignment="1">
      <alignment horizontal="center" vertical="center" wrapText="1"/>
    </xf>
    <xf fontId="55" fillId="0" borderId="14" numFmtId="0" xfId="0" applyFont="1" applyBorder="1" applyAlignment="1">
      <alignment horizontal="center" vertical="center" wrapText="1"/>
    </xf>
    <xf fontId="54" fillId="0" borderId="10" numFmtId="0" xfId="0" applyFont="1" applyBorder="1" applyAlignment="1">
      <alignment vertical="center" wrapText="1"/>
    </xf>
    <xf fontId="35" fillId="0" borderId="10" numFmtId="169" xfId="0" applyNumberFormat="1" applyFont="1" applyBorder="1" applyAlignment="1">
      <alignment horizontal="center" vertical="center" wrapText="1"/>
    </xf>
    <xf fontId="17" fillId="0" borderId="15" numFmtId="0" xfId="0" applyFont="1" applyBorder="1" applyAlignment="1">
      <alignment horizontal="left" vertical="center"/>
    </xf>
    <xf fontId="35" fillId="0" borderId="0" numFmtId="0" xfId="0" applyFont="1" applyAlignment="1">
      <alignment horizontal="center" vertical="center"/>
    </xf>
    <xf fontId="35" fillId="0" borderId="0" numFmtId="0" xfId="0" applyFont="1" applyAlignment="1">
      <alignment horizontal="left" vertical="center"/>
    </xf>
    <xf fontId="35" fillId="0" borderId="10" numFmtId="0" xfId="0" applyFont="1" applyBorder="1" applyAlignment="1">
      <alignment horizontal="center" vertical="center"/>
    </xf>
    <xf fontId="30" fillId="0" borderId="0" numFmtId="0" xfId="0" applyFont="1" applyAlignment="1">
      <alignment horizontal="center" vertical="center"/>
    </xf>
    <xf fontId="53" fillId="0" borderId="0" numFmtId="0" xfId="0" applyFont="1" applyAlignment="1">
      <alignment horizontal="center" vertical="center"/>
    </xf>
    <xf fontId="35" fillId="0" borderId="9" numFmtId="0" xfId="0" applyFont="1" applyBorder="1" applyAlignment="1">
      <alignment horizontal="center" vertical="center"/>
    </xf>
    <xf fontId="0" fillId="0" borderId="0" numFmtId="0" xfId="0" applyAlignment="1">
      <alignment horizontal="center"/>
    </xf>
    <xf fontId="56" fillId="0" borderId="0" numFmtId="0" xfId="0" applyFont="1" applyAlignment="1">
      <alignment horizontal="left" vertical="center"/>
    </xf>
    <xf fontId="0" fillId="0" borderId="0" numFmtId="0" xfId="0" applyAlignment="1">
      <alignment horizontal="center" vertical="center"/>
    </xf>
    <xf fontId="24" fillId="0" borderId="16" numFmtId="0" xfId="0" applyFont="1" applyBorder="1" applyAlignment="1">
      <alignment horizontal="center" vertical="center"/>
    </xf>
    <xf fontId="24" fillId="0" borderId="17" numFmtId="0" xfId="0" applyFont="1" applyBorder="1" applyAlignment="1">
      <alignment horizontal="center" vertical="center"/>
    </xf>
    <xf fontId="24" fillId="0" borderId="14" numFmtId="0" xfId="0" applyFont="1" applyBorder="1" applyAlignment="1">
      <alignment horizontal="center" vertical="center"/>
    </xf>
    <xf fontId="24" fillId="0" borderId="11" numFmtId="0" xfId="0" applyFont="1" applyBorder="1" applyAlignment="1">
      <alignment horizontal="center" vertical="center"/>
    </xf>
    <xf fontId="24" fillId="0" borderId="18" numFmtId="0" xfId="0" applyFont="1" applyBorder="1" applyAlignment="1">
      <alignment horizontal="center" vertical="center"/>
    </xf>
    <xf fontId="24" fillId="0" borderId="15" numFmtId="0" xfId="0" applyFont="1" applyBorder="1" applyAlignment="1">
      <alignment horizontal="center" vertical="center"/>
    </xf>
    <xf fontId="24" fillId="0" borderId="19" numFmtId="0" xfId="0" applyFont="1" applyBorder="1" applyAlignment="1">
      <alignment horizontal="center" vertical="center"/>
    </xf>
    <xf fontId="24" fillId="0" borderId="12" numFmtId="0" xfId="0" applyFont="1" applyBorder="1" applyAlignment="1">
      <alignment horizontal="center" vertical="center"/>
    </xf>
    <xf fontId="24" fillId="0" borderId="10" numFmtId="0" xfId="0" applyFont="1" applyBorder="1" applyAlignment="1">
      <alignment horizontal="center" vertical="center"/>
    </xf>
    <xf fontId="24" fillId="0" borderId="10" numFmtId="0" xfId="0" applyFont="1" applyBorder="1" applyAlignment="1">
      <alignment horizontal="center" vertical="center" wrapText="1"/>
    </xf>
    <xf fontId="24" fillId="0" borderId="10" numFmtId="0" xfId="0" applyFont="1" applyBorder="1" applyAlignment="1">
      <alignment vertical="center"/>
    </xf>
    <xf fontId="24" fillId="0" borderId="10" numFmtId="0" xfId="0" applyFont="1" applyBorder="1" applyAlignment="1">
      <alignment horizontal="left" vertical="center"/>
    </xf>
    <xf fontId="24" fillId="0" borderId="10" numFmtId="0" xfId="0" applyFont="1" applyBorder="1"/>
    <xf fontId="33" fillId="0" borderId="10" numFmtId="0" xfId="0" applyFont="1" applyBorder="1" applyAlignment="1">
      <alignment horizontal="center" vertical="center"/>
    </xf>
    <xf fontId="0" fillId="0" borderId="10" numFmtId="0" xfId="0" applyBorder="1"/>
    <xf fontId="24" fillId="0" borderId="0" numFmtId="0" xfId="0" applyFont="1" applyAlignment="1">
      <alignment horizontal="left" vertical="center"/>
    </xf>
    <xf fontId="24" fillId="0" borderId="0" numFmtId="0" xfId="0" applyFont="1" applyAlignment="1">
      <alignment horizontal="center" vertical="center"/>
    </xf>
    <xf fontId="24" fillId="0" borderId="10" numFmtId="0" xfId="0" applyFont="1" applyBorder="1" applyAlignment="1">
      <alignment vertical="center" wrapText="1"/>
    </xf>
    <xf fontId="21" fillId="0" borderId="0" numFmtId="0" xfId="53" applyFont="1" applyAlignment="1">
      <alignment vertical="center"/>
    </xf>
    <xf fontId="21" fillId="0" borderId="0" numFmtId="0" xfId="53" applyFont="1" applyAlignment="1">
      <alignment horizontal="center" vertical="center"/>
    </xf>
    <xf fontId="30" fillId="0" borderId="0" numFmtId="0" xfId="53" applyFont="1" applyAlignment="1">
      <alignment vertical="center"/>
    </xf>
    <xf fontId="42" fillId="0" borderId="0" numFmtId="0" xfId="53" applyFont="1" applyAlignment="1">
      <alignment vertical="center"/>
    </xf>
    <xf fontId="30" fillId="0" borderId="0" numFmtId="0" xfId="53" applyFont="1" applyAlignment="1">
      <alignment horizontal="center" vertical="center"/>
    </xf>
    <xf fontId="39" fillId="0" borderId="0" numFmtId="0" xfId="53" applyFont="1" applyAlignment="1">
      <alignment horizontal="center" vertical="center"/>
    </xf>
    <xf fontId="30" fillId="0" borderId="9" numFmtId="0" xfId="53" applyFont="1" applyBorder="1" applyAlignment="1">
      <alignment horizontal="left" vertical="center"/>
    </xf>
    <xf fontId="30" fillId="0" borderId="9" numFmtId="0" xfId="53" applyFont="1" applyBorder="1" applyAlignment="1">
      <alignment horizontal="center" vertical="center"/>
    </xf>
    <xf fontId="35" fillId="0" borderId="0" numFmtId="0" xfId="53" applyFont="1" applyAlignment="1">
      <alignment vertical="center"/>
    </xf>
    <xf fontId="30" fillId="0" borderId="10" numFmtId="0" xfId="53" applyFont="1" applyBorder="1" applyAlignment="1">
      <alignment horizontal="center" vertical="center"/>
    </xf>
    <xf fontId="17" fillId="0" borderId="10" numFmtId="165" xfId="53" applyNumberFormat="1" applyFont="1" applyBorder="1" applyAlignment="1">
      <alignment horizontal="center" vertical="center" wrapText="1"/>
    </xf>
    <xf fontId="35" fillId="0" borderId="10" numFmtId="0" xfId="53" applyFont="1" applyBorder="1" applyAlignment="1">
      <alignment horizontal="left" vertical="center"/>
    </xf>
    <xf fontId="30" fillId="0" borderId="10" numFmtId="49" xfId="52" applyNumberFormat="1" applyFont="1" applyBorder="1" applyAlignment="1" applyProtection="1">
      <alignment horizontal="left" vertical="center"/>
    </xf>
    <xf fontId="36" fillId="0" borderId="10" numFmtId="0" xfId="53" applyFont="1" applyBorder="1" applyAlignment="1">
      <alignment horizontal="center" vertical="center"/>
    </xf>
    <xf fontId="35" fillId="0" borderId="10" numFmtId="164" xfId="53" applyNumberFormat="1" applyFont="1" applyBorder="1" applyAlignment="1">
      <alignment horizontal="left" vertical="center"/>
    </xf>
    <xf fontId="35" fillId="0" borderId="10" numFmtId="49" xfId="52" applyNumberFormat="1" applyFont="1" applyBorder="1" applyAlignment="1" applyProtection="1">
      <alignment horizontal="left" vertical="center"/>
    </xf>
    <xf fontId="36" fillId="0" borderId="10" numFmtId="164" xfId="53" applyNumberFormat="1" applyFont="1" applyBorder="1" applyAlignment="1">
      <alignment horizontal="center" vertical="center"/>
    </xf>
    <xf fontId="35" fillId="0" borderId="10" numFmtId="0" xfId="53" applyFont="1" applyBorder="1" applyAlignment="1">
      <alignment vertical="center"/>
    </xf>
    <xf fontId="35" fillId="0" borderId="10" numFmtId="0" xfId="0" applyFont="1" applyBorder="1" applyAlignment="1">
      <alignment horizontal="center" wrapText="1"/>
    </xf>
    <xf fontId="30" fillId="0" borderId="10" numFmtId="0" xfId="0" applyFont="1" applyBorder="1" applyAlignment="1">
      <alignment horizontal="justify" wrapText="1"/>
    </xf>
    <xf fontId="35" fillId="0" borderId="10" numFmtId="49" xfId="52" applyNumberFormat="1" applyFont="1" applyBorder="1" applyAlignment="1" applyProtection="1">
      <alignment horizontal="left" indent="1" vertical="center"/>
    </xf>
    <xf fontId="30" fillId="0" borderId="10" numFmtId="49" xfId="52" applyNumberFormat="1" applyFont="1" applyBorder="1" applyAlignment="1" applyProtection="1">
      <alignment horizontal="left" indent="1" vertical="center"/>
    </xf>
    <xf fontId="35" fillId="0" borderId="10" numFmtId="49" xfId="52" applyNumberFormat="1" applyFont="1" applyBorder="1" applyAlignment="1" applyProtection="1">
      <alignment horizontal="left" indent="1" vertical="center" wrapText="1"/>
    </xf>
    <xf fontId="32" fillId="0" borderId="10" numFmtId="165" xfId="53" applyNumberFormat="1" applyFont="1" applyBorder="1" applyAlignment="1">
      <alignment horizontal="center" vertical="center"/>
    </xf>
    <xf fontId="17" fillId="0" borderId="10" numFmtId="165" xfId="53" applyNumberFormat="1" applyFont="1" applyBorder="1" applyAlignment="1">
      <alignment horizontal="left" vertical="center"/>
    </xf>
    <xf fontId="22" fillId="0" borderId="0" numFmtId="0" xfId="53" applyFont="1" applyAlignment="1">
      <alignment vertical="center"/>
    </xf>
    <xf fontId="22" fillId="0" borderId="0" numFmtId="0" xfId="53" applyFont="1" applyAlignment="1">
      <alignment horizontal="center" vertical="center"/>
    </xf>
    <xf fontId="53" fillId="0" borderId="0" numFmtId="0" xfId="53" applyFont="1" applyAlignment="1">
      <alignment horizontal="center" vertical="center"/>
    </xf>
    <xf fontId="35" fillId="0" borderId="9" numFmtId="0" xfId="53" applyFont="1" applyBorder="1" applyAlignment="1">
      <alignment horizontal="left" vertical="center"/>
    </xf>
    <xf fontId="35" fillId="0" borderId="9" numFmtId="0" xfId="53" applyFont="1" applyBorder="1" applyAlignment="1">
      <alignment horizontal="center" vertical="center"/>
    </xf>
    <xf fontId="57" fillId="0" borderId="0" numFmtId="0" xfId="53" applyFont="1" applyAlignment="1">
      <alignment horizontal="center" vertical="center"/>
    </xf>
    <xf fontId="33" fillId="0" borderId="10" numFmtId="0" xfId="53" applyFont="1" applyBorder="1" applyAlignment="1">
      <alignment horizontal="center" vertical="center"/>
    </xf>
    <xf fontId="25" fillId="0" borderId="10" numFmtId="165" xfId="53" applyNumberFormat="1" applyFont="1" applyBorder="1" applyAlignment="1">
      <alignment horizontal="center" vertical="center" wrapText="1"/>
    </xf>
    <xf fontId="24" fillId="0" borderId="10" numFmtId="0" xfId="53" applyFont="1" applyBorder="1" applyAlignment="1">
      <alignment horizontal="center" vertical="center"/>
    </xf>
    <xf fontId="35" fillId="0" borderId="10" numFmtId="165" xfId="53" applyNumberFormat="1" applyFont="1" applyBorder="1" applyAlignment="1">
      <alignment horizontal="center" vertical="center"/>
    </xf>
    <xf fontId="30" fillId="0" borderId="10" numFmtId="0" xfId="53" applyFont="1" applyBorder="1" applyAlignment="1">
      <alignment vertical="center"/>
    </xf>
    <xf fontId="36" fillId="0" borderId="10" numFmtId="165" xfId="53" applyNumberFormat="1" applyFont="1" applyBorder="1" applyAlignment="1">
      <alignment horizontal="center" vertical="center"/>
    </xf>
    <xf fontId="30" fillId="0" borderId="10" numFmtId="0" xfId="53" applyFont="1" applyBorder="1" applyAlignment="1">
      <alignment vertical="center" wrapText="1"/>
    </xf>
    <xf fontId="38" fillId="0" borderId="0" numFmtId="0" xfId="53" applyFont="1" applyAlignment="1">
      <alignment vertical="center"/>
    </xf>
    <xf fontId="38" fillId="0" borderId="10" numFmtId="0" xfId="53" applyFont="1" applyBorder="1" applyAlignment="1">
      <alignment vertical="center" wrapText="1"/>
    </xf>
    <xf fontId="24" fillId="0" borderId="10" numFmtId="49" xfId="52" applyNumberFormat="1" applyFont="1" applyBorder="1" applyAlignment="1" applyProtection="1">
      <alignment horizontal="left" vertical="center"/>
    </xf>
    <xf fontId="31" fillId="0" borderId="10" numFmtId="49" xfId="52" applyNumberFormat="1" applyFont="1" applyBorder="1" applyAlignment="1" applyProtection="1">
      <alignment horizontal="center" vertical="center"/>
    </xf>
    <xf fontId="58" fillId="0" borderId="10" numFmtId="165" xfId="53" applyNumberFormat="1" applyFont="1" applyBorder="1" applyAlignment="1">
      <alignment horizontal="center" vertical="center"/>
    </xf>
    <xf fontId="38" fillId="0" borderId="10" numFmtId="0" xfId="53" applyFont="1" applyBorder="1" applyAlignment="1">
      <alignment vertical="center"/>
    </xf>
    <xf fontId="31" fillId="0" borderId="10" numFmtId="0" xfId="53" applyFont="1" applyBorder="1" applyAlignment="1">
      <alignment horizontal="center" vertical="center"/>
    </xf>
    <xf fontId="38" fillId="0" borderId="0" numFmtId="0" xfId="53" applyFont="1" applyAlignment="1">
      <alignment horizontal="center" vertical="center"/>
    </xf>
    <xf fontId="24" fillId="0" borderId="15" numFmtId="0" xfId="53" applyFont="1" applyBorder="1" applyAlignment="1">
      <alignment horizontal="left" vertical="center"/>
    </xf>
    <xf fontId="38" fillId="0" borderId="15" numFmtId="0" xfId="53" applyFont="1" applyBorder="1" applyAlignment="1">
      <alignment horizontal="left" vertical="center"/>
    </xf>
    <xf fontId="59" fillId="0" borderId="0" numFmtId="0" xfId="9" applyFont="1" applyAlignment="1" applyProtection="1">
      <alignment horizontal="center" vertical="center"/>
    </xf>
    <xf fontId="3" fillId="0" borderId="0" numFmtId="0" xfId="9" applyFont="1"/>
    <xf fontId="24" fillId="0" borderId="0" numFmtId="0" xfId="9" applyFont="1" applyAlignment="1">
      <alignment vertical="center"/>
    </xf>
    <xf fontId="24" fillId="0" borderId="0" numFmtId="0" xfId="9" applyFont="1"/>
    <xf fontId="24" fillId="0" borderId="10" numFmtId="0" xfId="9" applyFont="1" applyBorder="1" applyAlignment="1" applyProtection="1">
      <alignment horizontal="center" vertical="center"/>
    </xf>
    <xf fontId="24" fillId="0" borderId="11" numFmtId="0" xfId="9" applyFont="1" applyBorder="1" applyAlignment="1" applyProtection="1">
      <alignment horizontal="center" vertical="center"/>
    </xf>
    <xf fontId="24" fillId="0" borderId="11" numFmtId="0" xfId="9" applyFont="1" applyBorder="1" applyAlignment="1" applyProtection="1">
      <alignment horizontal="center" vertical="center" wrapText="1"/>
    </xf>
    <xf fontId="24" fillId="0" borderId="18" numFmtId="0" xfId="9" applyFont="1" applyBorder="1" applyAlignment="1" applyProtection="1">
      <alignment horizontal="center" vertical="center"/>
    </xf>
    <xf fontId="24" fillId="0" borderId="15" numFmtId="0" xfId="9" applyFont="1" applyBorder="1" applyAlignment="1" applyProtection="1">
      <alignment horizontal="center" vertical="center"/>
    </xf>
    <xf fontId="24" fillId="0" borderId="19" numFmtId="0" xfId="9" applyFont="1" applyBorder="1" applyAlignment="1" applyProtection="1">
      <alignment horizontal="center" vertical="center"/>
    </xf>
    <xf fontId="24" fillId="0" borderId="20" numFmtId="0" xfId="9" applyFont="1" applyBorder="1" applyAlignment="1" applyProtection="1">
      <alignment horizontal="center" vertical="center"/>
    </xf>
    <xf fontId="24" fillId="0" borderId="20" numFmtId="0" xfId="9" applyFont="1" applyBorder="1" applyAlignment="1" applyProtection="1">
      <alignment horizontal="center" vertical="center" wrapText="1"/>
    </xf>
    <xf fontId="24" fillId="0" borderId="21" numFmtId="0" xfId="9" applyFont="1" applyBorder="1" applyAlignment="1" applyProtection="1">
      <alignment horizontal="center" vertical="center"/>
    </xf>
    <xf fontId="24" fillId="0" borderId="0" numFmtId="0" xfId="9" applyFont="1" applyAlignment="1" applyProtection="1">
      <alignment horizontal="center" vertical="center"/>
    </xf>
    <xf fontId="24" fillId="0" borderId="22" numFmtId="0" xfId="9" applyFont="1" applyBorder="1" applyAlignment="1" applyProtection="1">
      <alignment horizontal="center" vertical="center"/>
    </xf>
    <xf fontId="24" fillId="0" borderId="23" numFmtId="0" xfId="9" applyFont="1" applyBorder="1" applyAlignment="1" applyProtection="1">
      <alignment horizontal="center" vertical="center"/>
    </xf>
    <xf fontId="24" fillId="0" borderId="9" numFmtId="0" xfId="9" applyFont="1" applyBorder="1" applyAlignment="1" applyProtection="1">
      <alignment horizontal="center" vertical="center"/>
    </xf>
    <xf fontId="24" fillId="0" borderId="24" numFmtId="0" xfId="9" applyFont="1" applyBorder="1" applyAlignment="1" applyProtection="1">
      <alignment horizontal="center" vertical="center"/>
    </xf>
    <xf fontId="24" fillId="0" borderId="12" numFmtId="0" xfId="9" applyFont="1" applyBorder="1" applyAlignment="1" applyProtection="1">
      <alignment horizontal="center" vertical="center"/>
    </xf>
    <xf fontId="24" fillId="0" borderId="12" numFmtId="0" xfId="9" applyFont="1" applyBorder="1" applyAlignment="1" applyProtection="1">
      <alignment horizontal="center" vertical="center" wrapText="1"/>
    </xf>
    <xf fontId="24" fillId="0" borderId="10" numFmtId="0" xfId="9" applyFont="1" applyBorder="1" applyAlignment="1" applyProtection="1">
      <alignment horizontal="center" vertical="center" wrapText="1"/>
    </xf>
    <xf fontId="24" fillId="0" borderId="10" numFmtId="0" xfId="9" applyFont="1" applyBorder="1" applyAlignment="1">
      <alignment horizontal="center" vertical="center" wrapText="1"/>
    </xf>
    <xf fontId="24" fillId="0" borderId="14" numFmtId="170" xfId="9" applyNumberFormat="1" applyFont="1" applyBorder="1" applyAlignment="1" applyProtection="1">
      <alignment horizontal="right" vertical="center" wrapText="1"/>
    </xf>
    <xf fontId="24" fillId="0" borderId="10" numFmtId="170" xfId="9" applyNumberFormat="1" applyFont="1" applyBorder="1" applyAlignment="1" applyProtection="1">
      <alignment horizontal="right" vertical="center" wrapText="1"/>
    </xf>
    <xf fontId="0" fillId="0" borderId="0" numFmtId="166" xfId="0" applyNumberFormat="1" applyAlignment="1">
      <alignment horizontal="left" vertical="center" wrapText="1"/>
    </xf>
    <xf fontId="21" fillId="0" borderId="15" numFmtId="166" xfId="0" applyNumberFormat="1" applyFont="1" applyBorder="1" applyAlignment="1">
      <alignment horizontal="left" vertical="center" wrapText="1"/>
    </xf>
    <xf fontId="0" fillId="0" borderId="15" numFmtId="166" xfId="0" applyNumberFormat="1" applyBorder="1" applyAlignment="1">
      <alignment horizontal="left" vertical="center" wrapText="1"/>
    </xf>
  </cellXfs>
  <cellStyles count="56">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常规_三公经费表" xfId="9"/>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常规_Sheet2" xfId="31"/>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3" xfId="52"/>
    <cellStyle name="常规_2016年省级国有资本经营支出预算表" xfId="53"/>
    <cellStyle name="常规_21湖北省2015年地方财政预算表（20150331报部）" xfId="54"/>
    <cellStyle name="常规_Sheet4" xfId="5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27" Type="http://schemas.openxmlformats.org/officeDocument/2006/relationships/theme" Target="theme/theme1.xml"/><Relationship  Id="rId26" Type="http://schemas.openxmlformats.org/officeDocument/2006/relationships/worksheet" Target="worksheets/sheet25.xml"/><Relationship  Id="rId24" Type="http://schemas.openxmlformats.org/officeDocument/2006/relationships/worksheet" Target="worksheets/sheet23.xml"/><Relationship  Id="rId23" Type="http://schemas.openxmlformats.org/officeDocument/2006/relationships/worksheet" Target="worksheets/sheet22.xml"/><Relationship  Id="rId22" Type="http://schemas.openxmlformats.org/officeDocument/2006/relationships/worksheet" Target="worksheets/sheet21.xml"/><Relationship  Id="rId20" Type="http://schemas.openxmlformats.org/officeDocument/2006/relationships/worksheet" Target="worksheets/sheet19.xml"/><Relationship  Id="rId19" Type="http://schemas.openxmlformats.org/officeDocument/2006/relationships/worksheet" Target="worksheets/sheet18.xml"/><Relationship  Id="rId13" Type="http://schemas.openxmlformats.org/officeDocument/2006/relationships/worksheet" Target="worksheets/sheet12.xml"/><Relationship  Id="rId16" Type="http://schemas.openxmlformats.org/officeDocument/2006/relationships/worksheet" Target="worksheets/sheet15.xml"/><Relationship  Id="rId12" Type="http://schemas.openxmlformats.org/officeDocument/2006/relationships/worksheet" Target="worksheets/sheet11.xml"/><Relationship  Id="rId21" Type="http://schemas.openxmlformats.org/officeDocument/2006/relationships/worksheet" Target="worksheets/sheet20.xml"/><Relationship  Id="rId8" Type="http://schemas.openxmlformats.org/officeDocument/2006/relationships/worksheet" Target="worksheets/sheet7.xml"/><Relationship  Id="rId11" Type="http://schemas.openxmlformats.org/officeDocument/2006/relationships/worksheet" Target="worksheets/sheet10.xml"/><Relationship  Id="rId14" Type="http://schemas.openxmlformats.org/officeDocument/2006/relationships/worksheet" Target="worksheets/sheet13.xml"/><Relationship  Id="rId7" Type="http://schemas.openxmlformats.org/officeDocument/2006/relationships/worksheet" Target="worksheets/sheet6.xml"/><Relationship  Id="rId10" Type="http://schemas.openxmlformats.org/officeDocument/2006/relationships/worksheet" Target="worksheets/sheet9.xml"/><Relationship  Id="rId15" Type="http://schemas.openxmlformats.org/officeDocument/2006/relationships/worksheet" Target="worksheets/sheet14.xml"/><Relationship  Id="rId18" Type="http://schemas.openxmlformats.org/officeDocument/2006/relationships/worksheet" Target="worksheets/sheet17.xml"/><Relationship  Id="rId1" Type="http://schemas.microsoft.com/office/2017/10/relationships/person" Target="persons/person.xml"/><Relationship  Id="rId9" Type="http://schemas.openxmlformats.org/officeDocument/2006/relationships/worksheet" Target="worksheets/sheet8.xml"/><Relationship  Id="rId6" Type="http://schemas.openxmlformats.org/officeDocument/2006/relationships/worksheet" Target="worksheets/sheet5.xml"/><Relationship  Id="rId17" Type="http://schemas.openxmlformats.org/officeDocument/2006/relationships/worksheet" Target="worksheets/sheet16.xml"/><Relationship  Id="rId29" Type="http://schemas.openxmlformats.org/officeDocument/2006/relationships/styles" Target="styles.xml"/><Relationship  Id="rId25" Type="http://schemas.openxmlformats.org/officeDocument/2006/relationships/worksheet" Target="worksheets/sheet24.xml"/><Relationship  Id="rId5" Type="http://schemas.openxmlformats.org/officeDocument/2006/relationships/worksheet" Target="worksheets/sheet4.xml"/><Relationship  Id="rId4" Type="http://schemas.openxmlformats.org/officeDocument/2006/relationships/worksheet" Target="worksheets/sheet3.xml"/><Relationship  Id="rId2" Type="http://schemas.openxmlformats.org/officeDocument/2006/relationships/worksheet" Target="worksheets/sheet1.xml"/><Relationship  Id="rId28" Type="http://schemas.openxmlformats.org/officeDocument/2006/relationships/sharedStrings" Target="sharedStrings.xml"/><Relationship  Id="rId3" Type="http://schemas.openxmlformats.org/officeDocument/2006/relationships/worksheet" Target="worksheets/sheet2.xml"/></Relationships>
</file>

<file path=xl/persons/person.xml><?xml version="1.0" encoding="utf-8"?>
<personList xmlns="http://schemas.microsoft.com/office/spreadsheetml/2018/threadedcomments" xmlns:x="http://schemas.openxmlformats.org/spreadsheetml/2006/main">
  <person displayName="作者" id="{B79648C1-DAEB-90CD-9C28-A09935E3B630}"/>
</personList>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Cambria"/>
        <a:cs typeface="Arial"/>
      </a:majorFont>
      <a:minorFont>
        <a:latin typeface="等线"/>
        <a:ea typeface="等线"/>
        <a:cs typeface="Arial"/>
      </a:minorFont>
    </a:fontScheme>
    <a:fmtScheme name="Office">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theme>
</file>

<file path=xl/threadedComments/threadedComment1.xml><?xml version="1.0" encoding="utf-8"?>
<ThreadedComments xmlns="http://schemas.microsoft.com/office/spreadsheetml/2018/threadedcomments" xmlns:x="http://schemas.openxmlformats.org/spreadsheetml/2006/main">
  <threadedComment ref="C29" personId="{B79648C1-DAEB-90CD-9C28-A09935E3B630}" id="{00D300CC-0071-49B8-AB31-00EF000F007C}" done="0">
    <text xml:space="preserve">市州上报汇总数
</text>
  </threadedComment>
</ThreadedComments>
</file>

<file path=xl/threadedComments/threadedComment2.xml><?xml version="1.0" encoding="utf-8"?>
<ThreadedComments xmlns="http://schemas.microsoft.com/office/spreadsheetml/2018/threadedcomments" xmlns:x="http://schemas.openxmlformats.org/spreadsheetml/2006/main">
  <threadedComment ref="C36" personId="{B79648C1-DAEB-90CD-9C28-A09935E3B630}" id="{00B00003-00B4-46CC-B3B9-002F00E40067}" done="0">
    <text xml:space="preserve">5594+11726+25+6136
</text>
  </threadedComment>
</ThreadedComments>
</file>

<file path=xl/threadedComments/threadedComment3.xml><?xml version="1.0" encoding="utf-8"?>
<ThreadedComments xmlns="http://schemas.microsoft.com/office/spreadsheetml/2018/threadedcomments" xmlns:x="http://schemas.openxmlformats.org/spreadsheetml/2006/main">
  <threadedComment ref="C9" personId="{B79648C1-DAEB-90CD-9C28-A09935E3B630}" id="{009A007C-0002-4799-831A-0003003E00CD}" done="0">
    <text xml:space="preserve">5594+11726+25+6136
</text>
  </threadedComment>
</ThreadedComments>
</file>

<file path=xl/threadedComments/threadedComment4.xml><?xml version="1.0" encoding="utf-8"?>
<ThreadedComments xmlns="http://schemas.microsoft.com/office/spreadsheetml/2018/threadedcomments" xmlns:x="http://schemas.openxmlformats.org/spreadsheetml/2006/main">
  <threadedComment ref="C9" personId="{B79648C1-DAEB-90CD-9C28-A09935E3B630}" id="{00D6004B-002B-4359-B116-005400FA008D}" done="0">
    <text xml:space="preserve">5594+11726+25+6136
</text>
  </threadedComment>
</ThreadedComments>
</file>

<file path=xl/worksheets/_rels/sheet2.xml.rels><?xml version="1.0" encoding="UTF-8" standalone="yes"?><Relationships xmlns="http://schemas.openxmlformats.org/package/2006/relationships"><Relationship  Id="rId2" Type="http://schemas.openxmlformats.org/officeDocument/2006/relationships/comments" Target="../comments1.xml"/><Relationship  Id="rId3" Type="http://schemas.openxmlformats.org/officeDocument/2006/relationships/vmlDrawing" Target="../drawings/vmlDrawing1.vml"/><Relationship  Id="rId1" Type="http://schemas.microsoft.com/office/2017/10/relationships/threadedComment" Target="../threadedComments/threadedComment1.xml"/></Relationships>
</file>

<file path=xl/worksheets/_rels/sheet3.xml.rels><?xml version="1.0" encoding="UTF-8" standalone="yes"?><Relationships xmlns="http://schemas.openxmlformats.org/package/2006/relationships"><Relationship  Id="rId2" Type="http://schemas.openxmlformats.org/officeDocument/2006/relationships/comments" Target="../comments2.xml"/><Relationship  Id="rId3" Type="http://schemas.openxmlformats.org/officeDocument/2006/relationships/vmlDrawing" Target="../drawings/vmlDrawing2.vml"/><Relationship  Id="rId1" Type="http://schemas.microsoft.com/office/2017/10/relationships/threadedComment" Target="../threadedComments/threadedComment2.xml"/></Relationships>
</file>

<file path=xl/worksheets/_rels/sheet8.xml.rels><?xml version="1.0" encoding="UTF-8" standalone="yes"?><Relationships xmlns="http://schemas.openxmlformats.org/package/2006/relationships"><Relationship  Id="rId2" Type="http://schemas.openxmlformats.org/officeDocument/2006/relationships/comments" Target="../comments3.xml"/><Relationship  Id="rId3" Type="http://schemas.openxmlformats.org/officeDocument/2006/relationships/vmlDrawing" Target="../drawings/vmlDrawing3.vml"/><Relationship  Id="rId1" Type="http://schemas.microsoft.com/office/2017/10/relationships/threadedComment" Target="../threadedComments/threadedComment3.xml"/></Relationships>
</file>

<file path=xl/worksheets/_rels/sheet24.xml.rels><?xml version="1.0" encoding="UTF-8" standalone="yes"?><Relationships xmlns="http://schemas.openxmlformats.org/package/2006/relationships"><Relationship  Id="rId2" Type="http://schemas.openxmlformats.org/officeDocument/2006/relationships/comments" Target="../comments4.xml"/><Relationship  Id="rId3" Type="http://schemas.openxmlformats.org/officeDocument/2006/relationships/vmlDrawing" Target="../drawings/vmlDrawing4.vml"/><Relationship  Id="rId1" Type="http://schemas.microsoft.com/office/2017/10/relationships/threadedComment" Target="../threadedComments/threadedComment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9" defaultRowHeight="12.75" outlineLevelCol="3"/>
  <cols>
    <col customWidth="1" min="1" max="1" style="1" width="9.375"/>
    <col customWidth="1" min="2" max="2" style="1" width="36.375"/>
    <col customWidth="1" min="3" max="4" style="1" width="7.875"/>
    <col min="5" max="16384" style="1" width="9"/>
  </cols>
  <sheetData>
    <row r="1" ht="13.5">
      <c r="A1" s="1" t="s">
        <v>0</v>
      </c>
    </row>
    <row r="2" ht="19.5">
      <c r="A2" s="2" t="s">
        <v>1</v>
      </c>
      <c r="B2" s="2"/>
      <c r="C2" s="2"/>
      <c r="D2" s="2"/>
    </row>
    <row r="3" ht="13.5">
      <c r="A3" s="3"/>
      <c r="B3" s="3"/>
      <c r="C3" s="4"/>
      <c r="D3" s="4"/>
    </row>
    <row r="4" ht="13.5">
      <c r="A4" s="5" t="s">
        <v>2</v>
      </c>
      <c r="B4" s="5" t="s">
        <v>3</v>
      </c>
      <c r="C4" s="6" t="s">
        <v>4</v>
      </c>
      <c r="D4" s="6" t="s">
        <v>5</v>
      </c>
    </row>
    <row r="5" ht="13.5">
      <c r="A5" s="7"/>
      <c r="B5" s="7" t="s">
        <v>6</v>
      </c>
      <c r="C5" s="8">
        <v>511707</v>
      </c>
      <c r="D5" s="9">
        <v>7.9999493460362295e-002</v>
      </c>
    </row>
    <row r="6" ht="13.5">
      <c r="A6" s="10">
        <v>101</v>
      </c>
      <c r="B6" s="7" t="s">
        <v>7</v>
      </c>
      <c r="C6" s="8">
        <v>399665</v>
      </c>
      <c r="D6" s="9">
        <v>0.104776357871633</v>
      </c>
    </row>
    <row r="7" ht="13.5">
      <c r="A7" s="10"/>
      <c r="B7" s="7" t="s">
        <v>8</v>
      </c>
      <c r="C7" s="8">
        <v>177468.52499999999</v>
      </c>
      <c r="D7" s="9">
        <v>0.105</v>
      </c>
    </row>
    <row r="8" ht="13.5">
      <c r="A8" s="10">
        <v>10103</v>
      </c>
      <c r="B8" s="7" t="s">
        <v>9</v>
      </c>
      <c r="C8" s="8">
        <v>193</v>
      </c>
      <c r="D8" s="9">
        <v>-0.22177419354838701</v>
      </c>
    </row>
    <row r="9" ht="13.5">
      <c r="A9" s="10">
        <v>10104</v>
      </c>
      <c r="B9" s="7" t="s">
        <v>10</v>
      </c>
      <c r="C9" s="8">
        <v>41824.25</v>
      </c>
      <c r="D9" s="9">
        <v>0.105</v>
      </c>
    </row>
    <row r="10" ht="13.5">
      <c r="A10" s="10">
        <v>10106</v>
      </c>
      <c r="B10" s="7" t="s">
        <v>11</v>
      </c>
      <c r="C10" s="8">
        <v>18874.505000000001</v>
      </c>
      <c r="D10" s="9">
        <v>0.105</v>
      </c>
    </row>
    <row r="11" ht="13.5">
      <c r="A11" s="10">
        <v>10107</v>
      </c>
      <c r="B11" s="7" t="s">
        <v>12</v>
      </c>
      <c r="C11" s="8">
        <v>8707.3999999999996</v>
      </c>
      <c r="D11" s="9">
        <v>0.105</v>
      </c>
    </row>
    <row r="12" ht="13.5">
      <c r="A12" s="10">
        <v>10109</v>
      </c>
      <c r="B12" s="7" t="s">
        <v>13</v>
      </c>
      <c r="C12" s="8">
        <v>30998.564999999999</v>
      </c>
      <c r="D12" s="9">
        <v>0.105</v>
      </c>
    </row>
    <row r="13" ht="13.5">
      <c r="A13" s="10">
        <v>10110</v>
      </c>
      <c r="B13" s="7" t="s">
        <v>14</v>
      </c>
      <c r="C13" s="8">
        <v>10011.299999999999</v>
      </c>
      <c r="D13" s="9">
        <v>0.105</v>
      </c>
    </row>
    <row r="14" ht="13.5">
      <c r="A14" s="10">
        <v>10111</v>
      </c>
      <c r="B14" s="7" t="s">
        <v>15</v>
      </c>
      <c r="C14" s="8">
        <v>4945.9799999999996</v>
      </c>
      <c r="D14" s="9">
        <v>0.105</v>
      </c>
    </row>
    <row r="15" ht="13.5">
      <c r="A15" s="10">
        <v>10112</v>
      </c>
      <c r="B15" s="7" t="s">
        <v>16</v>
      </c>
      <c r="C15" s="8">
        <v>9756.0450000000001</v>
      </c>
      <c r="D15" s="9">
        <v>0.105</v>
      </c>
    </row>
    <row r="16" ht="13.5">
      <c r="A16" s="10">
        <v>10113</v>
      </c>
      <c r="B16" s="7" t="s">
        <v>17</v>
      </c>
      <c r="C16" s="8">
        <v>27916.720000000001</v>
      </c>
      <c r="D16" s="9">
        <v>0.105</v>
      </c>
    </row>
    <row r="17" ht="13.5">
      <c r="A17" s="10">
        <v>10114</v>
      </c>
      <c r="B17" s="7" t="s">
        <v>18</v>
      </c>
      <c r="C17" s="8">
        <v>7722.8450000000003</v>
      </c>
      <c r="D17" s="9">
        <v>0.105</v>
      </c>
    </row>
    <row r="18" ht="13.5">
      <c r="A18" s="10">
        <v>10118</v>
      </c>
      <c r="B18" s="7" t="s">
        <v>19</v>
      </c>
      <c r="C18" s="8">
        <v>32868.224999999999</v>
      </c>
      <c r="D18" s="9">
        <v>0.105</v>
      </c>
    </row>
    <row r="19" ht="13.5">
      <c r="A19" s="10">
        <v>10119</v>
      </c>
      <c r="B19" s="7" t="s">
        <v>20</v>
      </c>
      <c r="C19" s="8">
        <v>27710.084999999999</v>
      </c>
      <c r="D19" s="9">
        <v>0.105</v>
      </c>
    </row>
    <row r="20" ht="13.5">
      <c r="A20" s="10">
        <v>10121</v>
      </c>
      <c r="B20" s="7" t="s">
        <v>21</v>
      </c>
      <c r="C20" s="8">
        <v>667.41999999999996</v>
      </c>
      <c r="D20" s="9">
        <v>0.105</v>
      </c>
    </row>
    <row r="21" ht="13.5">
      <c r="A21" s="10">
        <v>103</v>
      </c>
      <c r="B21" s="7" t="s">
        <v>22</v>
      </c>
      <c r="C21" s="8">
        <v>112042</v>
      </c>
      <c r="D21" s="9">
        <v>0</v>
      </c>
    </row>
    <row r="22" ht="13.5">
      <c r="A22" s="10">
        <v>10302</v>
      </c>
      <c r="B22" s="7" t="s">
        <v>23</v>
      </c>
      <c r="C22" s="8">
        <v>24534</v>
      </c>
      <c r="D22" s="9">
        <v>0</v>
      </c>
    </row>
    <row r="23" ht="13.5">
      <c r="A23" s="10">
        <v>10304</v>
      </c>
      <c r="B23" s="10" t="s">
        <v>24</v>
      </c>
      <c r="C23" s="8">
        <v>26307</v>
      </c>
      <c r="D23" s="9">
        <v>0</v>
      </c>
    </row>
    <row r="24" ht="13.5">
      <c r="A24" s="10">
        <v>10305</v>
      </c>
      <c r="B24" s="10" t="s">
        <v>25</v>
      </c>
      <c r="C24" s="8">
        <v>19565</v>
      </c>
      <c r="D24" s="9">
        <v>0</v>
      </c>
    </row>
    <row r="25" ht="13.5">
      <c r="A25" s="10">
        <v>10306</v>
      </c>
      <c r="B25" s="7" t="s">
        <v>26</v>
      </c>
      <c r="C25" s="8">
        <v>40</v>
      </c>
      <c r="D25" s="9">
        <v>0</v>
      </c>
    </row>
    <row r="26" ht="13.5">
      <c r="A26" s="10">
        <v>10307</v>
      </c>
      <c r="B26" s="7" t="s">
        <v>27</v>
      </c>
      <c r="C26" s="8">
        <v>36982</v>
      </c>
      <c r="D26" s="9">
        <v>0</v>
      </c>
    </row>
    <row r="27" ht="13.5">
      <c r="A27" s="10">
        <v>10308</v>
      </c>
      <c r="B27" s="7" t="s">
        <v>28</v>
      </c>
      <c r="C27" s="8">
        <v>757</v>
      </c>
      <c r="D27" s="9">
        <v>0</v>
      </c>
    </row>
    <row r="28" ht="13.5">
      <c r="A28" s="10">
        <v>10309</v>
      </c>
      <c r="B28" s="7" t="s">
        <v>29</v>
      </c>
      <c r="C28" s="8">
        <v>2684</v>
      </c>
      <c r="D28" s="9">
        <v>0</v>
      </c>
    </row>
    <row r="29" ht="13.5">
      <c r="A29" s="10">
        <v>10399</v>
      </c>
      <c r="B29" s="11" t="s">
        <v>30</v>
      </c>
      <c r="C29" s="8">
        <v>1173</v>
      </c>
      <c r="D29" s="9">
        <v>0</v>
      </c>
    </row>
    <row r="30" ht="13.5">
      <c r="A30" s="12" t="s">
        <v>31</v>
      </c>
    </row>
  </sheetData>
  <mergeCells count="2">
    <mergeCell ref="A2:D2"/>
    <mergeCell ref="A3:B3"/>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2" activeCellId="0" sqref="A2:C2"/>
    </sheetView>
  </sheetViews>
  <sheetFormatPr defaultColWidth="9" defaultRowHeight="12.75" outlineLevelCol="7"/>
  <cols>
    <col customWidth="1" min="1" max="1" style="13" width="41"/>
    <col customWidth="1" min="2" max="2" style="14" width="15.75"/>
    <col customWidth="1" min="3" max="3" style="13" width="15.875"/>
    <col customWidth="1" hidden="1" min="4" max="4" style="13" width="9"/>
    <col customWidth="1" hidden="1" min="5" max="5" style="13" width="13.25"/>
    <col customWidth="1" hidden="1" min="6" max="6" style="13" width="12"/>
    <col min="7" max="250" style="13" width="9"/>
    <col customWidth="1" min="251" max="251" style="13" width="11"/>
    <col min="252" max="255" style="13" width="9"/>
    <col customWidth="1" min="256" max="256" style="13" width="41"/>
    <col customWidth="1" min="257" max="257" style="13" width="15.75"/>
    <col customWidth="1" min="258" max="258" style="13" width="15.875"/>
    <col customWidth="1" min="259" max="259" style="13" width="13.875"/>
    <col customWidth="1" hidden="1" min="260" max="262" style="13" width="9"/>
    <col min="263" max="506" style="13" width="9"/>
    <col customWidth="1" min="507" max="507" style="13" width="11"/>
    <col min="508" max="511" style="13" width="9"/>
    <col customWidth="1" min="512" max="512" style="13" width="41"/>
    <col customWidth="1" min="513" max="513" style="13" width="15.75"/>
    <col customWidth="1" min="514" max="514" style="13" width="15.875"/>
    <col customWidth="1" min="515" max="515" style="13" width="13.875"/>
    <col customWidth="1" hidden="1" min="516" max="518" style="13" width="9"/>
    <col min="519" max="762" style="13" width="9"/>
    <col customWidth="1" min="763" max="763" style="13" width="11"/>
    <col min="764" max="767" style="13" width="9"/>
    <col customWidth="1" min="768" max="768" style="13" width="41"/>
    <col customWidth="1" min="769" max="769" style="13" width="15.75"/>
    <col customWidth="1" min="770" max="770" style="13" width="15.875"/>
    <col customWidth="1" min="771" max="771" style="13" width="13.875"/>
    <col customWidth="1" hidden="1" min="772" max="774" style="13" width="9"/>
    <col min="775" max="1018" style="13" width="9"/>
    <col customWidth="1" min="1019" max="1019" style="13" width="11"/>
    <col min="1020" max="1023" style="13" width="9"/>
    <col customWidth="1" min="1024" max="1024" style="13" width="41"/>
    <col customWidth="1" min="1025" max="1025" style="13" width="15.75"/>
    <col customWidth="1" min="1026" max="1026" style="13" width="15.875"/>
    <col customWidth="1" min="1027" max="1027" style="13" width="13.875"/>
    <col customWidth="1" hidden="1" min="1028" max="1030" style="13" width="9"/>
    <col min="1031" max="1274" style="13" width="9"/>
    <col customWidth="1" min="1275" max="1275" style="13" width="11"/>
    <col min="1276" max="1279" style="13" width="9"/>
    <col customWidth="1" min="1280" max="1280" style="13" width="41"/>
    <col customWidth="1" min="1281" max="1281" style="13" width="15.75"/>
    <col customWidth="1" min="1282" max="1282" style="13" width="15.875"/>
    <col customWidth="1" min="1283" max="1283" style="13" width="13.875"/>
    <col customWidth="1" hidden="1" min="1284" max="1286" style="13" width="9"/>
    <col min="1287" max="1530" style="13" width="9"/>
    <col customWidth="1" min="1531" max="1531" style="13" width="11"/>
    <col min="1532" max="1535" style="13" width="9"/>
    <col customWidth="1" min="1536" max="1536" style="13" width="41"/>
    <col customWidth="1" min="1537" max="1537" style="13" width="15.75"/>
    <col customWidth="1" min="1538" max="1538" style="13" width="15.875"/>
    <col customWidth="1" min="1539" max="1539" style="13" width="13.875"/>
    <col customWidth="1" hidden="1" min="1540" max="1542" style="13" width="9"/>
    <col min="1543" max="1786" style="13" width="9"/>
    <col customWidth="1" min="1787" max="1787" style="13" width="11"/>
    <col min="1788" max="1791" style="13" width="9"/>
    <col customWidth="1" min="1792" max="1792" style="13" width="41"/>
    <col customWidth="1" min="1793" max="1793" style="13" width="15.75"/>
    <col customWidth="1" min="1794" max="1794" style="13" width="15.875"/>
    <col customWidth="1" min="1795" max="1795" style="13" width="13.875"/>
    <col customWidth="1" hidden="1" min="1796" max="1798" style="13" width="9"/>
    <col min="1799" max="2042" style="13" width="9"/>
    <col customWidth="1" min="2043" max="2043" style="13" width="11"/>
    <col min="2044" max="2047" style="13" width="9"/>
    <col customWidth="1" min="2048" max="2048" style="13" width="41"/>
    <col customWidth="1" min="2049" max="2049" style="13" width="15.75"/>
    <col customWidth="1" min="2050" max="2050" style="13" width="15.875"/>
    <col customWidth="1" min="2051" max="2051" style="13" width="13.875"/>
    <col customWidth="1" hidden="1" min="2052" max="2054" style="13" width="9"/>
    <col min="2055" max="2298" style="13" width="9"/>
    <col customWidth="1" min="2299" max="2299" style="13" width="11"/>
    <col min="2300" max="2303" style="13" width="9"/>
    <col customWidth="1" min="2304" max="2304" style="13" width="41"/>
    <col customWidth="1" min="2305" max="2305" style="13" width="15.75"/>
    <col customWidth="1" min="2306" max="2306" style="13" width="15.875"/>
    <col customWidth="1" min="2307" max="2307" style="13" width="13.875"/>
    <col customWidth="1" hidden="1" min="2308" max="2310" style="13" width="9"/>
    <col min="2311" max="2554" style="13" width="9"/>
    <col customWidth="1" min="2555" max="2555" style="13" width="11"/>
    <col min="2556" max="2559" style="13" width="9"/>
    <col customWidth="1" min="2560" max="2560" style="13" width="41"/>
    <col customWidth="1" min="2561" max="2561" style="13" width="15.75"/>
    <col customWidth="1" min="2562" max="2562" style="13" width="15.875"/>
    <col customWidth="1" min="2563" max="2563" style="13" width="13.875"/>
    <col customWidth="1" hidden="1" min="2564" max="2566" style="13" width="9"/>
    <col min="2567" max="2810" style="13" width="9"/>
    <col customWidth="1" min="2811" max="2811" style="13" width="11"/>
    <col min="2812" max="2815" style="13" width="9"/>
    <col customWidth="1" min="2816" max="2816" style="13" width="41"/>
    <col customWidth="1" min="2817" max="2817" style="13" width="15.75"/>
    <col customWidth="1" min="2818" max="2818" style="13" width="15.875"/>
    <col customWidth="1" min="2819" max="2819" style="13" width="13.875"/>
    <col customWidth="1" hidden="1" min="2820" max="2822" style="13" width="9"/>
    <col min="2823" max="3066" style="13" width="9"/>
    <col customWidth="1" min="3067" max="3067" style="13" width="11"/>
    <col min="3068" max="3071" style="13" width="9"/>
    <col customWidth="1" min="3072" max="3072" style="13" width="41"/>
    <col customWidth="1" min="3073" max="3073" style="13" width="15.75"/>
    <col customWidth="1" min="3074" max="3074" style="13" width="15.875"/>
    <col customWidth="1" min="3075" max="3075" style="13" width="13.875"/>
    <col customWidth="1" hidden="1" min="3076" max="3078" style="13" width="9"/>
    <col min="3079" max="3322" style="13" width="9"/>
    <col customWidth="1" min="3323" max="3323" style="13" width="11"/>
    <col min="3324" max="3327" style="13" width="9"/>
    <col customWidth="1" min="3328" max="3328" style="13" width="41"/>
    <col customWidth="1" min="3329" max="3329" style="13" width="15.75"/>
    <col customWidth="1" min="3330" max="3330" style="13" width="15.875"/>
    <col customWidth="1" min="3331" max="3331" style="13" width="13.875"/>
    <col customWidth="1" hidden="1" min="3332" max="3334" style="13" width="9"/>
    <col min="3335" max="3578" style="13" width="9"/>
    <col customWidth="1" min="3579" max="3579" style="13" width="11"/>
    <col min="3580" max="3583" style="13" width="9"/>
    <col customWidth="1" min="3584" max="3584" style="13" width="41"/>
    <col customWidth="1" min="3585" max="3585" style="13" width="15.75"/>
    <col customWidth="1" min="3586" max="3586" style="13" width="15.875"/>
    <col customWidth="1" min="3587" max="3587" style="13" width="13.875"/>
    <col customWidth="1" hidden="1" min="3588" max="3590" style="13" width="9"/>
    <col min="3591" max="3834" style="13" width="9"/>
    <col customWidth="1" min="3835" max="3835" style="13" width="11"/>
    <col min="3836" max="3839" style="13" width="9"/>
    <col customWidth="1" min="3840" max="3840" style="13" width="41"/>
    <col customWidth="1" min="3841" max="3841" style="13" width="15.75"/>
    <col customWidth="1" min="3842" max="3842" style="13" width="15.875"/>
    <col customWidth="1" min="3843" max="3843" style="13" width="13.875"/>
    <col customWidth="1" hidden="1" min="3844" max="3846" style="13" width="9"/>
    <col min="3847" max="4090" style="13" width="9"/>
    <col customWidth="1" min="4091" max="4091" style="13" width="11"/>
    <col min="4092" max="4095" style="13" width="9"/>
    <col customWidth="1" min="4096" max="4096" style="13" width="41"/>
    <col customWidth="1" min="4097" max="4097" style="13" width="15.75"/>
    <col customWidth="1" min="4098" max="4098" style="13" width="15.875"/>
    <col customWidth="1" min="4099" max="4099" style="13" width="13.875"/>
    <col customWidth="1" hidden="1" min="4100" max="4102" style="13" width="9"/>
    <col min="4103" max="4346" style="13" width="9"/>
    <col customWidth="1" min="4347" max="4347" style="13" width="11"/>
    <col min="4348" max="4351" style="13" width="9"/>
    <col customWidth="1" min="4352" max="4352" style="13" width="41"/>
    <col customWidth="1" min="4353" max="4353" style="13" width="15.75"/>
    <col customWidth="1" min="4354" max="4354" style="13" width="15.875"/>
    <col customWidth="1" min="4355" max="4355" style="13" width="13.875"/>
    <col customWidth="1" hidden="1" min="4356" max="4358" style="13" width="9"/>
    <col min="4359" max="4602" style="13" width="9"/>
    <col customWidth="1" min="4603" max="4603" style="13" width="11"/>
    <col min="4604" max="4607" style="13" width="9"/>
    <col customWidth="1" min="4608" max="4608" style="13" width="41"/>
    <col customWidth="1" min="4609" max="4609" style="13" width="15.75"/>
    <col customWidth="1" min="4610" max="4610" style="13" width="15.875"/>
    <col customWidth="1" min="4611" max="4611" style="13" width="13.875"/>
    <col customWidth="1" hidden="1" min="4612" max="4614" style="13" width="9"/>
    <col min="4615" max="4858" style="13" width="9"/>
    <col customWidth="1" min="4859" max="4859" style="13" width="11"/>
    <col min="4860" max="4863" style="13" width="9"/>
    <col customWidth="1" min="4864" max="4864" style="13" width="41"/>
    <col customWidth="1" min="4865" max="4865" style="13" width="15.75"/>
    <col customWidth="1" min="4866" max="4866" style="13" width="15.875"/>
    <col customWidth="1" min="4867" max="4867" style="13" width="13.875"/>
    <col customWidth="1" hidden="1" min="4868" max="4870" style="13" width="9"/>
    <col min="4871" max="5114" style="13" width="9"/>
    <col customWidth="1" min="5115" max="5115" style="13" width="11"/>
    <col min="5116" max="5119" style="13" width="9"/>
    <col customWidth="1" min="5120" max="5120" style="13" width="41"/>
    <col customWidth="1" min="5121" max="5121" style="13" width="15.75"/>
    <col customWidth="1" min="5122" max="5122" style="13" width="15.875"/>
    <col customWidth="1" min="5123" max="5123" style="13" width="13.875"/>
    <col customWidth="1" hidden="1" min="5124" max="5126" style="13" width="9"/>
    <col min="5127" max="5370" style="13" width="9"/>
    <col customWidth="1" min="5371" max="5371" style="13" width="11"/>
    <col min="5372" max="5375" style="13" width="9"/>
    <col customWidth="1" min="5376" max="5376" style="13" width="41"/>
    <col customWidth="1" min="5377" max="5377" style="13" width="15.75"/>
    <col customWidth="1" min="5378" max="5378" style="13" width="15.875"/>
    <col customWidth="1" min="5379" max="5379" style="13" width="13.875"/>
    <col customWidth="1" hidden="1" min="5380" max="5382" style="13" width="9"/>
    <col min="5383" max="5626" style="13" width="9"/>
    <col customWidth="1" min="5627" max="5627" style="13" width="11"/>
    <col min="5628" max="5631" style="13" width="9"/>
    <col customWidth="1" min="5632" max="5632" style="13" width="41"/>
    <col customWidth="1" min="5633" max="5633" style="13" width="15.75"/>
    <col customWidth="1" min="5634" max="5634" style="13" width="15.875"/>
    <col customWidth="1" min="5635" max="5635" style="13" width="13.875"/>
    <col customWidth="1" hidden="1" min="5636" max="5638" style="13" width="9"/>
    <col min="5639" max="5882" style="13" width="9"/>
    <col customWidth="1" min="5883" max="5883" style="13" width="11"/>
    <col min="5884" max="5887" style="13" width="9"/>
    <col customWidth="1" min="5888" max="5888" style="13" width="41"/>
    <col customWidth="1" min="5889" max="5889" style="13" width="15.75"/>
    <col customWidth="1" min="5890" max="5890" style="13" width="15.875"/>
    <col customWidth="1" min="5891" max="5891" style="13" width="13.875"/>
    <col customWidth="1" hidden="1" min="5892" max="5894" style="13" width="9"/>
    <col min="5895" max="6138" style="13" width="9"/>
    <col customWidth="1" min="6139" max="6139" style="13" width="11"/>
    <col min="6140" max="6143" style="13" width="9"/>
    <col customWidth="1" min="6144" max="6144" style="13" width="41"/>
    <col customWidth="1" min="6145" max="6145" style="13" width="15.75"/>
    <col customWidth="1" min="6146" max="6146" style="13" width="15.875"/>
    <col customWidth="1" min="6147" max="6147" style="13" width="13.875"/>
    <col customWidth="1" hidden="1" min="6148" max="6150" style="13" width="9"/>
    <col min="6151" max="6394" style="13" width="9"/>
    <col customWidth="1" min="6395" max="6395" style="13" width="11"/>
    <col min="6396" max="6399" style="13" width="9"/>
    <col customWidth="1" min="6400" max="6400" style="13" width="41"/>
    <col customWidth="1" min="6401" max="6401" style="13" width="15.75"/>
    <col customWidth="1" min="6402" max="6402" style="13" width="15.875"/>
    <col customWidth="1" min="6403" max="6403" style="13" width="13.875"/>
    <col customWidth="1" hidden="1" min="6404" max="6406" style="13" width="9"/>
    <col min="6407" max="6650" style="13" width="9"/>
    <col customWidth="1" min="6651" max="6651" style="13" width="11"/>
    <col min="6652" max="6655" style="13" width="9"/>
    <col customWidth="1" min="6656" max="6656" style="13" width="41"/>
    <col customWidth="1" min="6657" max="6657" style="13" width="15.75"/>
    <col customWidth="1" min="6658" max="6658" style="13" width="15.875"/>
    <col customWidth="1" min="6659" max="6659" style="13" width="13.875"/>
    <col customWidth="1" hidden="1" min="6660" max="6662" style="13" width="9"/>
    <col min="6663" max="6906" style="13" width="9"/>
    <col customWidth="1" min="6907" max="6907" style="13" width="11"/>
    <col min="6908" max="6911" style="13" width="9"/>
    <col customWidth="1" min="6912" max="6912" style="13" width="41"/>
    <col customWidth="1" min="6913" max="6913" style="13" width="15.75"/>
    <col customWidth="1" min="6914" max="6914" style="13" width="15.875"/>
    <col customWidth="1" min="6915" max="6915" style="13" width="13.875"/>
    <col customWidth="1" hidden="1" min="6916" max="6918" style="13" width="9"/>
    <col min="6919" max="7162" style="13" width="9"/>
    <col customWidth="1" min="7163" max="7163" style="13" width="11"/>
    <col min="7164" max="7167" style="13" width="9"/>
    <col customWidth="1" min="7168" max="7168" style="13" width="41"/>
    <col customWidth="1" min="7169" max="7169" style="13" width="15.75"/>
    <col customWidth="1" min="7170" max="7170" style="13" width="15.875"/>
    <col customWidth="1" min="7171" max="7171" style="13" width="13.875"/>
    <col customWidth="1" hidden="1" min="7172" max="7174" style="13" width="9"/>
    <col min="7175" max="7418" style="13" width="9"/>
    <col customWidth="1" min="7419" max="7419" style="13" width="11"/>
    <col min="7420" max="7423" style="13" width="9"/>
    <col customWidth="1" min="7424" max="7424" style="13" width="41"/>
    <col customWidth="1" min="7425" max="7425" style="13" width="15.75"/>
    <col customWidth="1" min="7426" max="7426" style="13" width="15.875"/>
    <col customWidth="1" min="7427" max="7427" style="13" width="13.875"/>
    <col customWidth="1" hidden="1" min="7428" max="7430" style="13" width="9"/>
    <col min="7431" max="7674" style="13" width="9"/>
    <col customWidth="1" min="7675" max="7675" style="13" width="11"/>
    <col min="7676" max="7679" style="13" width="9"/>
    <col customWidth="1" min="7680" max="7680" style="13" width="41"/>
    <col customWidth="1" min="7681" max="7681" style="13" width="15.75"/>
    <col customWidth="1" min="7682" max="7682" style="13" width="15.875"/>
    <col customWidth="1" min="7683" max="7683" style="13" width="13.875"/>
    <col customWidth="1" hidden="1" min="7684" max="7686" style="13" width="9"/>
    <col min="7687" max="7930" style="13" width="9"/>
    <col customWidth="1" min="7931" max="7931" style="13" width="11"/>
    <col min="7932" max="7935" style="13" width="9"/>
    <col customWidth="1" min="7936" max="7936" style="13" width="41"/>
    <col customWidth="1" min="7937" max="7937" style="13" width="15.75"/>
    <col customWidth="1" min="7938" max="7938" style="13" width="15.875"/>
    <col customWidth="1" min="7939" max="7939" style="13" width="13.875"/>
    <col customWidth="1" hidden="1" min="7940" max="7942" style="13" width="9"/>
    <col min="7943" max="8186" style="13" width="9"/>
    <col customWidth="1" min="8187" max="8187" style="13" width="11"/>
    <col min="8188" max="8191" style="13" width="9"/>
    <col customWidth="1" min="8192" max="8192" style="13" width="41"/>
    <col customWidth="1" min="8193" max="8193" style="13" width="15.75"/>
    <col customWidth="1" min="8194" max="8194" style="13" width="15.875"/>
    <col customWidth="1" min="8195" max="8195" style="13" width="13.875"/>
    <col customWidth="1" hidden="1" min="8196" max="8198" style="13" width="9"/>
    <col min="8199" max="8442" style="13" width="9"/>
    <col customWidth="1" min="8443" max="8443" style="13" width="11"/>
    <col min="8444" max="8447" style="13" width="9"/>
    <col customWidth="1" min="8448" max="8448" style="13" width="41"/>
    <col customWidth="1" min="8449" max="8449" style="13" width="15.75"/>
    <col customWidth="1" min="8450" max="8450" style="13" width="15.875"/>
    <col customWidth="1" min="8451" max="8451" style="13" width="13.875"/>
    <col customWidth="1" hidden="1" min="8452" max="8454" style="13" width="9"/>
    <col min="8455" max="8698" style="13" width="9"/>
    <col customWidth="1" min="8699" max="8699" style="13" width="11"/>
    <col min="8700" max="8703" style="13" width="9"/>
    <col customWidth="1" min="8704" max="8704" style="13" width="41"/>
    <col customWidth="1" min="8705" max="8705" style="13" width="15.75"/>
    <col customWidth="1" min="8706" max="8706" style="13" width="15.875"/>
    <col customWidth="1" min="8707" max="8707" style="13" width="13.875"/>
    <col customWidth="1" hidden="1" min="8708" max="8710" style="13" width="9"/>
    <col min="8711" max="8954" style="13" width="9"/>
    <col customWidth="1" min="8955" max="8955" style="13" width="11"/>
    <col min="8956" max="8959" style="13" width="9"/>
    <col customWidth="1" min="8960" max="8960" style="13" width="41"/>
    <col customWidth="1" min="8961" max="8961" style="13" width="15.75"/>
    <col customWidth="1" min="8962" max="8962" style="13" width="15.875"/>
    <col customWidth="1" min="8963" max="8963" style="13" width="13.875"/>
    <col customWidth="1" hidden="1" min="8964" max="8966" style="13" width="9"/>
    <col min="8967" max="9210" style="13" width="9"/>
    <col customWidth="1" min="9211" max="9211" style="13" width="11"/>
    <col min="9212" max="9215" style="13" width="9"/>
    <col customWidth="1" min="9216" max="9216" style="13" width="41"/>
    <col customWidth="1" min="9217" max="9217" style="13" width="15.75"/>
    <col customWidth="1" min="9218" max="9218" style="13" width="15.875"/>
    <col customWidth="1" min="9219" max="9219" style="13" width="13.875"/>
    <col customWidth="1" hidden="1" min="9220" max="9222" style="13" width="9"/>
    <col min="9223" max="9466" style="13" width="9"/>
    <col customWidth="1" min="9467" max="9467" style="13" width="11"/>
    <col min="9468" max="9471" style="13" width="9"/>
    <col customWidth="1" min="9472" max="9472" style="13" width="41"/>
    <col customWidth="1" min="9473" max="9473" style="13" width="15.75"/>
    <col customWidth="1" min="9474" max="9474" style="13" width="15.875"/>
    <col customWidth="1" min="9475" max="9475" style="13" width="13.875"/>
    <col customWidth="1" hidden="1" min="9476" max="9478" style="13" width="9"/>
    <col min="9479" max="9722" style="13" width="9"/>
    <col customWidth="1" min="9723" max="9723" style="13" width="11"/>
    <col min="9724" max="9727" style="13" width="9"/>
    <col customWidth="1" min="9728" max="9728" style="13" width="41"/>
    <col customWidth="1" min="9729" max="9729" style="13" width="15.75"/>
    <col customWidth="1" min="9730" max="9730" style="13" width="15.875"/>
    <col customWidth="1" min="9731" max="9731" style="13" width="13.875"/>
    <col customWidth="1" hidden="1" min="9732" max="9734" style="13" width="9"/>
    <col min="9735" max="9978" style="13" width="9"/>
    <col customWidth="1" min="9979" max="9979" style="13" width="11"/>
    <col min="9980" max="9983" style="13" width="9"/>
    <col customWidth="1" min="9984" max="9984" style="13" width="41"/>
    <col customWidth="1" min="9985" max="9985" style="13" width="15.75"/>
    <col customWidth="1" min="9986" max="9986" style="13" width="15.875"/>
    <col customWidth="1" min="9987" max="9987" style="13" width="13.875"/>
    <col customWidth="1" hidden="1" min="9988" max="9990" style="13" width="9"/>
    <col min="9991" max="10234" style="13" width="9"/>
    <col customWidth="1" min="10235" max="10235" style="13" width="11"/>
    <col min="10236" max="10239" style="13" width="9"/>
    <col customWidth="1" min="10240" max="10240" style="13" width="41"/>
    <col customWidth="1" min="10241" max="10241" style="13" width="15.75"/>
    <col customWidth="1" min="10242" max="10242" style="13" width="15.875"/>
    <col customWidth="1" min="10243" max="10243" style="13" width="13.875"/>
    <col customWidth="1" hidden="1" min="10244" max="10246" style="13" width="9"/>
    <col min="10247" max="10490" style="13" width="9"/>
    <col customWidth="1" min="10491" max="10491" style="13" width="11"/>
    <col min="10492" max="10495" style="13" width="9"/>
    <col customWidth="1" min="10496" max="10496" style="13" width="41"/>
    <col customWidth="1" min="10497" max="10497" style="13" width="15.75"/>
    <col customWidth="1" min="10498" max="10498" style="13" width="15.875"/>
    <col customWidth="1" min="10499" max="10499" style="13" width="13.875"/>
    <col customWidth="1" hidden="1" min="10500" max="10502" style="13" width="9"/>
    <col min="10503" max="10746" style="13" width="9"/>
    <col customWidth="1" min="10747" max="10747" style="13" width="11"/>
    <col min="10748" max="10751" style="13" width="9"/>
    <col customWidth="1" min="10752" max="10752" style="13" width="41"/>
    <col customWidth="1" min="10753" max="10753" style="13" width="15.75"/>
    <col customWidth="1" min="10754" max="10754" style="13" width="15.875"/>
    <col customWidth="1" min="10755" max="10755" style="13" width="13.875"/>
    <col customWidth="1" hidden="1" min="10756" max="10758" style="13" width="9"/>
    <col min="10759" max="11002" style="13" width="9"/>
    <col customWidth="1" min="11003" max="11003" style="13" width="11"/>
    <col min="11004" max="11007" style="13" width="9"/>
    <col customWidth="1" min="11008" max="11008" style="13" width="41"/>
    <col customWidth="1" min="11009" max="11009" style="13" width="15.75"/>
    <col customWidth="1" min="11010" max="11010" style="13" width="15.875"/>
    <col customWidth="1" min="11011" max="11011" style="13" width="13.875"/>
    <col customWidth="1" hidden="1" min="11012" max="11014" style="13" width="9"/>
    <col min="11015" max="11258" style="13" width="9"/>
    <col customWidth="1" min="11259" max="11259" style="13" width="11"/>
    <col min="11260" max="11263" style="13" width="9"/>
    <col customWidth="1" min="11264" max="11264" style="13" width="41"/>
    <col customWidth="1" min="11265" max="11265" style="13" width="15.75"/>
    <col customWidth="1" min="11266" max="11266" style="13" width="15.875"/>
    <col customWidth="1" min="11267" max="11267" style="13" width="13.875"/>
    <col customWidth="1" hidden="1" min="11268" max="11270" style="13" width="9"/>
    <col min="11271" max="11514" style="13" width="9"/>
    <col customWidth="1" min="11515" max="11515" style="13" width="11"/>
    <col min="11516" max="11519" style="13" width="9"/>
    <col customWidth="1" min="11520" max="11520" style="13" width="41"/>
    <col customWidth="1" min="11521" max="11521" style="13" width="15.75"/>
    <col customWidth="1" min="11522" max="11522" style="13" width="15.875"/>
    <col customWidth="1" min="11523" max="11523" style="13" width="13.875"/>
    <col customWidth="1" hidden="1" min="11524" max="11526" style="13" width="9"/>
    <col min="11527" max="11770" style="13" width="9"/>
    <col customWidth="1" min="11771" max="11771" style="13" width="11"/>
    <col min="11772" max="11775" style="13" width="9"/>
    <col customWidth="1" min="11776" max="11776" style="13" width="41"/>
    <col customWidth="1" min="11777" max="11777" style="13" width="15.75"/>
    <col customWidth="1" min="11778" max="11778" style="13" width="15.875"/>
    <col customWidth="1" min="11779" max="11779" style="13" width="13.875"/>
    <col customWidth="1" hidden="1" min="11780" max="11782" style="13" width="9"/>
    <col min="11783" max="12026" style="13" width="9"/>
    <col customWidth="1" min="12027" max="12027" style="13" width="11"/>
    <col min="12028" max="12031" style="13" width="9"/>
    <col customWidth="1" min="12032" max="12032" style="13" width="41"/>
    <col customWidth="1" min="12033" max="12033" style="13" width="15.75"/>
    <col customWidth="1" min="12034" max="12034" style="13" width="15.875"/>
    <col customWidth="1" min="12035" max="12035" style="13" width="13.875"/>
    <col customWidth="1" hidden="1" min="12036" max="12038" style="13" width="9"/>
    <col min="12039" max="12282" style="13" width="9"/>
    <col customWidth="1" min="12283" max="12283" style="13" width="11"/>
    <col min="12284" max="12287" style="13" width="9"/>
    <col customWidth="1" min="12288" max="12288" style="13" width="41"/>
    <col customWidth="1" min="12289" max="12289" style="13" width="15.75"/>
    <col customWidth="1" min="12290" max="12290" style="13" width="15.875"/>
    <col customWidth="1" min="12291" max="12291" style="13" width="13.875"/>
    <col customWidth="1" hidden="1" min="12292" max="12294" style="13" width="9"/>
    <col min="12295" max="12538" style="13" width="9"/>
    <col customWidth="1" min="12539" max="12539" style="13" width="11"/>
    <col min="12540" max="12543" style="13" width="9"/>
    <col customWidth="1" min="12544" max="12544" style="13" width="41"/>
    <col customWidth="1" min="12545" max="12545" style="13" width="15.75"/>
    <col customWidth="1" min="12546" max="12546" style="13" width="15.875"/>
    <col customWidth="1" min="12547" max="12547" style="13" width="13.875"/>
    <col customWidth="1" hidden="1" min="12548" max="12550" style="13" width="9"/>
    <col min="12551" max="12794" style="13" width="9"/>
    <col customWidth="1" min="12795" max="12795" style="13" width="11"/>
    <col min="12796" max="12799" style="13" width="9"/>
    <col customWidth="1" min="12800" max="12800" style="13" width="41"/>
    <col customWidth="1" min="12801" max="12801" style="13" width="15.75"/>
    <col customWidth="1" min="12802" max="12802" style="13" width="15.875"/>
    <col customWidth="1" min="12803" max="12803" style="13" width="13.875"/>
    <col customWidth="1" hidden="1" min="12804" max="12806" style="13" width="9"/>
    <col min="12807" max="13050" style="13" width="9"/>
    <col customWidth="1" min="13051" max="13051" style="13" width="11"/>
    <col min="13052" max="13055" style="13" width="9"/>
    <col customWidth="1" min="13056" max="13056" style="13" width="41"/>
    <col customWidth="1" min="13057" max="13057" style="13" width="15.75"/>
    <col customWidth="1" min="13058" max="13058" style="13" width="15.875"/>
    <col customWidth="1" min="13059" max="13059" style="13" width="13.875"/>
    <col customWidth="1" hidden="1" min="13060" max="13062" style="13" width="9"/>
    <col min="13063" max="13306" style="13" width="9"/>
    <col customWidth="1" min="13307" max="13307" style="13" width="11"/>
    <col min="13308" max="13311" style="13" width="9"/>
    <col customWidth="1" min="13312" max="13312" style="13" width="41"/>
    <col customWidth="1" min="13313" max="13313" style="13" width="15.75"/>
    <col customWidth="1" min="13314" max="13314" style="13" width="15.875"/>
    <col customWidth="1" min="13315" max="13315" style="13" width="13.875"/>
    <col customWidth="1" hidden="1" min="13316" max="13318" style="13" width="9"/>
    <col min="13319" max="13562" style="13" width="9"/>
    <col customWidth="1" min="13563" max="13563" style="13" width="11"/>
    <col min="13564" max="13567" style="13" width="9"/>
    <col customWidth="1" min="13568" max="13568" style="13" width="41"/>
    <col customWidth="1" min="13569" max="13569" style="13" width="15.75"/>
    <col customWidth="1" min="13570" max="13570" style="13" width="15.875"/>
    <col customWidth="1" min="13571" max="13571" style="13" width="13.875"/>
    <col customWidth="1" hidden="1" min="13572" max="13574" style="13" width="9"/>
    <col min="13575" max="13818" style="13" width="9"/>
    <col customWidth="1" min="13819" max="13819" style="13" width="11"/>
    <col min="13820" max="13823" style="13" width="9"/>
    <col customWidth="1" min="13824" max="13824" style="13" width="41"/>
    <col customWidth="1" min="13825" max="13825" style="13" width="15.75"/>
    <col customWidth="1" min="13826" max="13826" style="13" width="15.875"/>
    <col customWidth="1" min="13827" max="13827" style="13" width="13.875"/>
    <col customWidth="1" hidden="1" min="13828" max="13830" style="13" width="9"/>
    <col min="13831" max="14074" style="13" width="9"/>
    <col customWidth="1" min="14075" max="14075" style="13" width="11"/>
    <col min="14076" max="14079" style="13" width="9"/>
    <col customWidth="1" min="14080" max="14080" style="13" width="41"/>
    <col customWidth="1" min="14081" max="14081" style="13" width="15.75"/>
    <col customWidth="1" min="14082" max="14082" style="13" width="15.875"/>
    <col customWidth="1" min="14083" max="14083" style="13" width="13.875"/>
    <col customWidth="1" hidden="1" min="14084" max="14086" style="13" width="9"/>
    <col min="14087" max="14330" style="13" width="9"/>
    <col customWidth="1" min="14331" max="14331" style="13" width="11"/>
    <col min="14332" max="14335" style="13" width="9"/>
    <col customWidth="1" min="14336" max="14336" style="13" width="41"/>
    <col customWidth="1" min="14337" max="14337" style="13" width="15.75"/>
    <col customWidth="1" min="14338" max="14338" style="13" width="15.875"/>
    <col customWidth="1" min="14339" max="14339" style="13" width="13.875"/>
    <col customWidth="1" hidden="1" min="14340" max="14342" style="13" width="9"/>
    <col min="14343" max="14586" style="13" width="9"/>
    <col customWidth="1" min="14587" max="14587" style="13" width="11"/>
    <col min="14588" max="14591" style="13" width="9"/>
    <col customWidth="1" min="14592" max="14592" style="13" width="41"/>
    <col customWidth="1" min="14593" max="14593" style="13" width="15.75"/>
    <col customWidth="1" min="14594" max="14594" style="13" width="15.875"/>
    <col customWidth="1" min="14595" max="14595" style="13" width="13.875"/>
    <col customWidth="1" hidden="1" min="14596" max="14598" style="13" width="9"/>
    <col min="14599" max="14842" style="13" width="9"/>
    <col customWidth="1" min="14843" max="14843" style="13" width="11"/>
    <col min="14844" max="14847" style="13" width="9"/>
    <col customWidth="1" min="14848" max="14848" style="13" width="41"/>
    <col customWidth="1" min="14849" max="14849" style="13" width="15.75"/>
    <col customWidth="1" min="14850" max="14850" style="13" width="15.875"/>
    <col customWidth="1" min="14851" max="14851" style="13" width="13.875"/>
    <col customWidth="1" hidden="1" min="14852" max="14854" style="13" width="9"/>
    <col min="14855" max="15098" style="13" width="9"/>
    <col customWidth="1" min="15099" max="15099" style="13" width="11"/>
    <col min="15100" max="15103" style="13" width="9"/>
    <col customWidth="1" min="15104" max="15104" style="13" width="41"/>
    <col customWidth="1" min="15105" max="15105" style="13" width="15.75"/>
    <col customWidth="1" min="15106" max="15106" style="13" width="15.875"/>
    <col customWidth="1" min="15107" max="15107" style="13" width="13.875"/>
    <col customWidth="1" hidden="1" min="15108" max="15110" style="13" width="9"/>
    <col min="15111" max="15354" style="13" width="9"/>
    <col customWidth="1" min="15355" max="15355" style="13" width="11"/>
    <col min="15356" max="15359" style="13" width="9"/>
    <col customWidth="1" min="15360" max="15360" style="13" width="41"/>
    <col customWidth="1" min="15361" max="15361" style="13" width="15.75"/>
    <col customWidth="1" min="15362" max="15362" style="13" width="15.875"/>
    <col customWidth="1" min="15363" max="15363" style="13" width="13.875"/>
    <col customWidth="1" hidden="1" min="15364" max="15366" style="13" width="9"/>
    <col min="15367" max="15610" style="13" width="9"/>
    <col customWidth="1" min="15611" max="15611" style="13" width="11"/>
    <col min="15612" max="15615" style="13" width="9"/>
    <col customWidth="1" min="15616" max="15616" style="13" width="41"/>
    <col customWidth="1" min="15617" max="15617" style="13" width="15.75"/>
    <col customWidth="1" min="15618" max="15618" style="13" width="15.875"/>
    <col customWidth="1" min="15619" max="15619" style="13" width="13.875"/>
    <col customWidth="1" hidden="1" min="15620" max="15622" style="13" width="9"/>
    <col min="15623" max="15866" style="13" width="9"/>
    <col customWidth="1" min="15867" max="15867" style="13" width="11"/>
    <col min="15868" max="15871" style="13" width="9"/>
    <col customWidth="1" min="15872" max="15872" style="13" width="41"/>
    <col customWidth="1" min="15873" max="15873" style="13" width="15.75"/>
    <col customWidth="1" min="15874" max="15874" style="13" width="15.875"/>
    <col customWidth="1" min="15875" max="15875" style="13" width="13.875"/>
    <col customWidth="1" hidden="1" min="15876" max="15878" style="13" width="9"/>
    <col min="15879" max="16122" style="13" width="9"/>
    <col customWidth="1" min="16123" max="16123" style="13" width="11"/>
    <col min="16124" max="16127" style="13" width="9"/>
    <col customWidth="1" min="16128" max="16128" style="13" width="41"/>
    <col customWidth="1" min="16129" max="16129" style="13" width="15.75"/>
    <col customWidth="1" min="16130" max="16130" style="13" width="15.875"/>
    <col customWidth="1" min="16131" max="16131" style="13" width="13.875"/>
    <col customWidth="1" hidden="1" min="16132" max="16134" style="13" width="9"/>
    <col min="16135" max="16378" style="13" width="9"/>
    <col customWidth="1" min="16379" max="16379" style="13" width="11"/>
    <col min="16380" max="16384" style="13" width="9"/>
  </cols>
  <sheetData>
    <row r="1">
      <c r="A1" s="13" t="s">
        <v>32</v>
      </c>
    </row>
    <row r="2" s="15" customFormat="1" ht="15.75">
      <c r="A2" s="16" t="s">
        <v>33</v>
      </c>
      <c r="B2" s="17"/>
      <c r="C2" s="16"/>
    </row>
    <row r="3" s="18" customFormat="1" ht="12">
      <c r="B3" s="19"/>
      <c r="C3" s="19" t="s">
        <v>34</v>
      </c>
      <c r="E3" s="20"/>
      <c r="F3" s="20"/>
    </row>
    <row r="4" s="21" customFormat="1" ht="25.5">
      <c r="A4" s="22" t="s">
        <v>35</v>
      </c>
      <c r="B4" s="23" t="s">
        <v>36</v>
      </c>
      <c r="C4" s="23" t="s">
        <v>37</v>
      </c>
    </row>
    <row r="5">
      <c r="A5" s="24" t="s">
        <v>38</v>
      </c>
      <c r="B5" s="25">
        <v>179101.81</v>
      </c>
      <c r="C5" s="25">
        <v>175544.37</v>
      </c>
      <c r="D5" s="13"/>
      <c r="E5" s="13"/>
      <c r="F5" s="13"/>
      <c r="G5" s="13"/>
      <c r="H5" s="13"/>
    </row>
    <row r="6">
      <c r="A6" s="24" t="s">
        <v>39</v>
      </c>
      <c r="B6" s="25">
        <v>46692.080000000002</v>
      </c>
      <c r="C6" s="25">
        <v>46825.489999999998</v>
      </c>
      <c r="D6" s="13"/>
      <c r="E6" s="13"/>
      <c r="F6" s="13"/>
      <c r="G6" s="13"/>
      <c r="H6" s="13"/>
    </row>
    <row r="7">
      <c r="A7" s="24" t="s">
        <v>40</v>
      </c>
      <c r="B7" s="25">
        <v>237314.17999999999</v>
      </c>
      <c r="C7" s="25">
        <v>235866.45999999999</v>
      </c>
      <c r="D7" s="13"/>
      <c r="E7" s="13"/>
      <c r="F7" s="13"/>
      <c r="G7" s="13"/>
      <c r="H7" s="13"/>
    </row>
    <row r="8">
      <c r="A8" s="24" t="s">
        <v>41</v>
      </c>
      <c r="B8" s="25">
        <v>15254</v>
      </c>
      <c r="C8" s="25">
        <v>15177.25</v>
      </c>
      <c r="D8" s="13"/>
      <c r="E8" s="13"/>
      <c r="F8" s="13"/>
      <c r="G8" s="13"/>
      <c r="H8" s="13"/>
    </row>
    <row r="9">
      <c r="A9" s="24" t="s">
        <v>42</v>
      </c>
      <c r="B9" s="25">
        <v>14360.59</v>
      </c>
      <c r="C9" s="25">
        <v>13787.049999999999</v>
      </c>
      <c r="D9" s="13"/>
      <c r="E9" s="13"/>
      <c r="F9" s="13"/>
      <c r="G9" s="13"/>
      <c r="H9" s="13"/>
    </row>
    <row r="10">
      <c r="A10" s="24" t="s">
        <v>43</v>
      </c>
      <c r="B10" s="25">
        <v>274696.5</v>
      </c>
      <c r="C10" s="25">
        <v>276757.67999999999</v>
      </c>
      <c r="D10" s="13"/>
      <c r="E10" s="13"/>
      <c r="F10" s="13"/>
      <c r="G10" s="13"/>
      <c r="H10" s="26"/>
    </row>
    <row r="11">
      <c r="A11" s="24" t="s">
        <v>44</v>
      </c>
      <c r="B11" s="25">
        <v>183682.89999999999</v>
      </c>
      <c r="C11" s="25">
        <v>172400.75</v>
      </c>
      <c r="D11" s="13"/>
      <c r="E11" s="13"/>
      <c r="F11" s="13"/>
      <c r="G11" s="13"/>
      <c r="H11" s="13"/>
    </row>
    <row r="12">
      <c r="A12" s="24" t="s">
        <v>45</v>
      </c>
      <c r="B12" s="25">
        <v>17470</v>
      </c>
      <c r="C12" s="25">
        <v>14562.4</v>
      </c>
      <c r="D12" s="13"/>
      <c r="E12" s="13"/>
      <c r="F12" s="13"/>
      <c r="G12" s="13"/>
      <c r="H12" s="13"/>
    </row>
    <row r="13">
      <c r="A13" s="24" t="s">
        <v>46</v>
      </c>
      <c r="B13" s="25">
        <v>85338.660000000003</v>
      </c>
      <c r="C13" s="25">
        <v>86620.850000000006</v>
      </c>
      <c r="D13" s="13"/>
      <c r="E13" s="13"/>
      <c r="F13" s="13"/>
      <c r="G13" s="13"/>
      <c r="H13" s="13"/>
    </row>
    <row r="14">
      <c r="A14" s="24" t="s">
        <v>47</v>
      </c>
      <c r="B14" s="25">
        <v>168392.32999999999</v>
      </c>
      <c r="C14" s="25">
        <v>166801.25</v>
      </c>
      <c r="D14" s="13"/>
      <c r="E14" s="13"/>
      <c r="F14" s="13"/>
      <c r="G14" s="13"/>
      <c r="H14" s="13"/>
    </row>
    <row r="15">
      <c r="A15" s="24" t="s">
        <v>48</v>
      </c>
      <c r="B15" s="25">
        <v>77900.339999999997</v>
      </c>
      <c r="C15" s="25">
        <v>78114.289999999994</v>
      </c>
      <c r="D15" s="13"/>
      <c r="E15" s="13"/>
      <c r="F15" s="13"/>
      <c r="G15" s="13"/>
      <c r="H15" s="13"/>
    </row>
    <row r="16">
      <c r="A16" s="24" t="s">
        <v>49</v>
      </c>
      <c r="B16" s="25">
        <v>25243.459999999999</v>
      </c>
      <c r="C16" s="25">
        <v>31766.849999999999</v>
      </c>
      <c r="D16" s="13"/>
      <c r="E16" s="13"/>
      <c r="F16" s="13"/>
      <c r="G16" s="13"/>
      <c r="H16" s="13"/>
    </row>
    <row r="17">
      <c r="A17" s="24" t="s">
        <v>50</v>
      </c>
      <c r="B17" s="25">
        <v>8159</v>
      </c>
      <c r="C17" s="25">
        <v>8004.1000000000004</v>
      </c>
      <c r="D17" s="13"/>
      <c r="E17" s="13"/>
      <c r="F17" s="13"/>
      <c r="G17" s="13"/>
      <c r="H17" s="13"/>
    </row>
    <row r="18">
      <c r="A18" s="24" t="s">
        <v>51</v>
      </c>
      <c r="B18" s="27"/>
      <c r="C18" s="28"/>
      <c r="D18" s="13"/>
      <c r="E18" s="13"/>
      <c r="F18" s="13"/>
      <c r="G18" s="13"/>
      <c r="H18" s="13"/>
    </row>
    <row r="19">
      <c r="A19" s="24" t="s">
        <v>52</v>
      </c>
      <c r="B19" s="25">
        <v>166.5</v>
      </c>
      <c r="C19" s="25">
        <v>172.80000000000001</v>
      </c>
      <c r="D19" s="13"/>
      <c r="E19" s="13"/>
      <c r="F19" s="13"/>
      <c r="G19" s="13"/>
      <c r="H19" s="13"/>
    </row>
    <row r="20">
      <c r="A20" s="24" t="s">
        <v>53</v>
      </c>
      <c r="B20" s="25">
        <v>31101.720000000001</v>
      </c>
      <c r="C20" s="25">
        <v>29426</v>
      </c>
      <c r="D20" s="13"/>
      <c r="E20" s="13"/>
      <c r="F20" s="13"/>
      <c r="G20" s="13"/>
      <c r="H20" s="13"/>
    </row>
    <row r="21">
      <c r="A21" s="24" t="s">
        <v>54</v>
      </c>
      <c r="B21" s="25">
        <v>78364.289999999994</v>
      </c>
      <c r="C21" s="25">
        <v>62218.139999999999</v>
      </c>
      <c r="D21" s="13"/>
      <c r="E21" s="13"/>
      <c r="F21" s="13"/>
      <c r="G21" s="13"/>
      <c r="H21" s="13"/>
    </row>
    <row r="22">
      <c r="A22" s="24" t="s">
        <v>55</v>
      </c>
      <c r="B22" s="25">
        <v>11299</v>
      </c>
      <c r="C22" s="25">
        <v>13136.9</v>
      </c>
      <c r="D22" s="13"/>
      <c r="E22" s="13"/>
      <c r="F22" s="13"/>
      <c r="G22" s="13"/>
      <c r="H22" s="13"/>
    </row>
    <row r="23">
      <c r="A23" s="24" t="s">
        <v>56</v>
      </c>
      <c r="B23" s="25">
        <v>3466.1999999999998</v>
      </c>
      <c r="C23" s="25">
        <v>4897.6000000000004</v>
      </c>
      <c r="D23" s="13"/>
      <c r="E23" s="13"/>
      <c r="F23" s="13"/>
      <c r="G23" s="13"/>
      <c r="H23" s="13"/>
    </row>
    <row r="24">
      <c r="A24" s="24" t="s">
        <v>57</v>
      </c>
      <c r="B24" s="25">
        <v>3300</v>
      </c>
      <c r="C24" s="25">
        <v>7350</v>
      </c>
      <c r="D24" s="13"/>
      <c r="E24" s="13"/>
      <c r="F24" s="13"/>
      <c r="G24" s="13"/>
      <c r="H24" s="13"/>
    </row>
    <row r="25" ht="13.5">
      <c r="A25" s="24" t="s">
        <v>58</v>
      </c>
      <c r="B25" s="29">
        <v>38504.43</v>
      </c>
      <c r="C25" s="29">
        <v>39641.449999999997</v>
      </c>
      <c r="D25" s="13"/>
      <c r="E25" s="13"/>
      <c r="F25" s="13"/>
      <c r="G25" s="13"/>
      <c r="H25" s="13"/>
    </row>
    <row r="26">
      <c r="A26" s="24" t="s">
        <v>59</v>
      </c>
      <c r="B26" s="25">
        <v>23226.5</v>
      </c>
      <c r="C26" s="25">
        <v>28993</v>
      </c>
      <c r="D26" s="13"/>
      <c r="E26" s="13"/>
      <c r="F26" s="13"/>
      <c r="G26" s="13"/>
      <c r="H26" s="13"/>
    </row>
    <row r="27">
      <c r="A27" s="24" t="s">
        <v>60</v>
      </c>
      <c r="B27" s="25">
        <v>110</v>
      </c>
      <c r="C27" s="25">
        <v>105</v>
      </c>
      <c r="D27" s="13"/>
      <c r="E27" s="13"/>
      <c r="F27" s="13"/>
      <c r="G27" s="13"/>
      <c r="H27" s="13"/>
    </row>
    <row r="28">
      <c r="A28" s="24"/>
      <c r="B28" s="30"/>
      <c r="C28" s="30"/>
      <c r="D28" s="13"/>
      <c r="E28" s="13"/>
      <c r="F28" s="13"/>
      <c r="G28" s="13"/>
      <c r="H28" s="13"/>
    </row>
    <row r="29">
      <c r="A29" s="31" t="s">
        <v>61</v>
      </c>
      <c r="B29" s="32">
        <v>1523144.49</v>
      </c>
      <c r="C29" s="32">
        <v>1508169.6799999999</v>
      </c>
      <c r="D29" s="13"/>
      <c r="E29" s="13"/>
      <c r="F29" s="13"/>
      <c r="G29" s="13"/>
      <c r="H29" s="13"/>
    </row>
    <row r="30" ht="13.5">
      <c r="A30" s="13"/>
      <c r="C30" s="33"/>
      <c r="D30" s="13"/>
      <c r="E30" s="13"/>
      <c r="F30" s="13"/>
      <c r="G30" s="13"/>
      <c r="H30" s="13"/>
    </row>
    <row r="31"/>
    <row r="32"/>
    <row r="33">
      <c r="B33" s="34"/>
      <c r="C33" s="35"/>
    </row>
  </sheetData>
  <mergeCells count="1">
    <mergeCell ref="A2:C2"/>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9" defaultRowHeight="12.75" outlineLevelCol="3"/>
  <cols>
    <col customWidth="1" min="1" max="1" style="36" width="11.25"/>
    <col customWidth="1" min="2" max="2" style="36" width="50.25"/>
    <col customWidth="1" min="3" max="3" style="37" width="14.75"/>
    <col customWidth="1" min="4" max="4" style="36" width="7"/>
    <col min="5" max="16384" style="36" width="9"/>
  </cols>
  <sheetData>
    <row r="1" ht="23.25" customHeight="1">
      <c r="A1" s="33" t="s">
        <v>62</v>
      </c>
      <c r="B1" s="33"/>
    </row>
    <row r="2" ht="27.75" customHeight="1">
      <c r="A2" s="38" t="s">
        <v>63</v>
      </c>
      <c r="B2" s="38"/>
      <c r="C2" s="38"/>
      <c r="D2" s="38"/>
    </row>
    <row r="3" s="39" customFormat="1" ht="23.25" customHeight="1">
      <c r="B3" s="40"/>
      <c r="C3" s="41" t="s">
        <v>34</v>
      </c>
      <c r="D3" s="41"/>
    </row>
    <row r="4" s="39" customFormat="1" ht="18" customHeight="1">
      <c r="A4" s="42" t="s">
        <v>64</v>
      </c>
      <c r="B4" s="43" t="s">
        <v>65</v>
      </c>
      <c r="C4" s="43" t="s">
        <v>66</v>
      </c>
      <c r="D4" s="44" t="s">
        <v>67</v>
      </c>
    </row>
    <row r="5" s="39" customFormat="1" ht="18" customHeight="1">
      <c r="A5" s="45"/>
      <c r="B5" s="46" t="s">
        <v>68</v>
      </c>
      <c r="C5" s="47">
        <f>C6+C22</f>
        <v>122365.82799999999</v>
      </c>
      <c r="D5" s="48"/>
    </row>
    <row r="6" s="39" customFormat="1" ht="18" customHeight="1">
      <c r="A6" s="45">
        <v>101</v>
      </c>
      <c r="B6" s="49" t="s">
        <v>69</v>
      </c>
      <c r="C6" s="47">
        <f>SUM(C7:C21)</f>
        <v>88487.827999999994</v>
      </c>
      <c r="D6" s="48"/>
    </row>
    <row r="7" s="39" customFormat="1" ht="18" customHeight="1">
      <c r="A7" s="45">
        <v>10101</v>
      </c>
      <c r="B7" s="49" t="s">
        <v>70</v>
      </c>
      <c r="C7" s="47">
        <v>34708.898000000001</v>
      </c>
      <c r="D7" s="48"/>
    </row>
    <row r="8" s="39" customFormat="1" ht="18" customHeight="1">
      <c r="A8" s="45">
        <v>10103</v>
      </c>
      <c r="B8" s="49" t="s">
        <v>71</v>
      </c>
      <c r="C8" s="47">
        <v>211.66</v>
      </c>
      <c r="D8" s="48"/>
    </row>
    <row r="9" s="39" customFormat="1" ht="18" customHeight="1">
      <c r="A9" s="45">
        <v>10104</v>
      </c>
      <c r="B9" s="49" t="s">
        <v>72</v>
      </c>
      <c r="C9" s="47">
        <v>12071.304</v>
      </c>
      <c r="D9" s="48"/>
    </row>
    <row r="10" s="39" customFormat="1" ht="18" customHeight="1">
      <c r="A10" s="45">
        <v>10106</v>
      </c>
      <c r="B10" s="49" t="s">
        <v>73</v>
      </c>
      <c r="C10" s="47">
        <v>7142.9679999999998</v>
      </c>
      <c r="D10" s="48"/>
    </row>
    <row r="11" s="39" customFormat="1" ht="18" customHeight="1">
      <c r="A11" s="45">
        <v>10107</v>
      </c>
      <c r="B11" s="49" t="s">
        <v>74</v>
      </c>
      <c r="C11" s="47">
        <v>0</v>
      </c>
      <c r="D11" s="48"/>
    </row>
    <row r="12" s="39" customFormat="1" ht="18" customHeight="1">
      <c r="A12" s="45">
        <v>10109</v>
      </c>
      <c r="B12" s="49" t="s">
        <v>75</v>
      </c>
      <c r="C12" s="47">
        <v>5750.4679999999998</v>
      </c>
      <c r="D12" s="48"/>
    </row>
    <row r="13" s="39" customFormat="1" ht="18" customHeight="1">
      <c r="A13" s="45">
        <v>10110</v>
      </c>
      <c r="B13" s="49" t="s">
        <v>76</v>
      </c>
      <c r="C13" s="47">
        <v>2525.4380000000001</v>
      </c>
      <c r="D13" s="48"/>
    </row>
    <row r="14" s="39" customFormat="1" ht="18" customHeight="1">
      <c r="A14" s="45">
        <v>10111</v>
      </c>
      <c r="B14" s="49" t="s">
        <v>77</v>
      </c>
      <c r="C14" s="47">
        <v>898.99800000000005</v>
      </c>
      <c r="D14" s="48"/>
    </row>
    <row r="15" s="39" customFormat="1" ht="18" customHeight="1">
      <c r="A15" s="45">
        <v>10112</v>
      </c>
      <c r="B15" s="49" t="s">
        <v>78</v>
      </c>
      <c r="C15" s="47">
        <v>1234.3119999999999</v>
      </c>
      <c r="D15" s="48"/>
    </row>
    <row r="16" s="39" customFormat="1" ht="18" customHeight="1">
      <c r="A16" s="45">
        <v>10113</v>
      </c>
      <c r="B16" s="49" t="s">
        <v>79</v>
      </c>
      <c r="C16" s="47">
        <v>6942.4480000000003</v>
      </c>
      <c r="D16" s="48"/>
    </row>
    <row r="17" s="39" customFormat="1" ht="18" customHeight="1">
      <c r="A17" s="45">
        <v>10114</v>
      </c>
      <c r="B17" s="49" t="s">
        <v>80</v>
      </c>
      <c r="C17" s="47">
        <v>4155.2200000000003</v>
      </c>
      <c r="D17" s="48"/>
    </row>
    <row r="18" s="39" customFormat="1" ht="18" customHeight="1">
      <c r="A18" s="45">
        <v>10118</v>
      </c>
      <c r="B18" s="49" t="s">
        <v>81</v>
      </c>
      <c r="C18" s="47">
        <v>9134.7999999999993</v>
      </c>
      <c r="D18" s="48"/>
    </row>
    <row r="19" s="39" customFormat="1" ht="18" customHeight="1">
      <c r="A19" s="45">
        <v>10119</v>
      </c>
      <c r="B19" s="49" t="s">
        <v>82</v>
      </c>
      <c r="C19" s="47">
        <v>3677.3139999999999</v>
      </c>
      <c r="D19" s="48"/>
    </row>
    <row r="20" s="39" customFormat="1" ht="18" customHeight="1">
      <c r="A20" s="45">
        <v>10120</v>
      </c>
      <c r="B20" s="49" t="s">
        <v>83</v>
      </c>
      <c r="C20" s="47">
        <v>0</v>
      </c>
      <c r="D20" s="48"/>
    </row>
    <row r="21" s="39" customFormat="1" ht="18" customHeight="1">
      <c r="A21" s="45">
        <v>10199</v>
      </c>
      <c r="B21" s="49" t="s">
        <v>84</v>
      </c>
      <c r="C21" s="47">
        <v>34</v>
      </c>
      <c r="D21" s="48"/>
    </row>
    <row r="22" s="39" customFormat="1" ht="18" customHeight="1">
      <c r="A22" s="45">
        <v>103</v>
      </c>
      <c r="B22" s="49" t="s">
        <v>85</v>
      </c>
      <c r="C22" s="47">
        <f>SUM(C23:C30)</f>
        <v>33878</v>
      </c>
      <c r="D22" s="48"/>
    </row>
    <row r="23" s="39" customFormat="1" ht="18" customHeight="1">
      <c r="A23" s="45">
        <v>10302</v>
      </c>
      <c r="B23" s="49" t="s">
        <v>86</v>
      </c>
      <c r="C23" s="47">
        <v>8186</v>
      </c>
      <c r="D23" s="48"/>
    </row>
    <row r="24" s="39" customFormat="1" ht="18" customHeight="1">
      <c r="A24" s="45">
        <v>10304</v>
      </c>
      <c r="B24" s="49" t="s">
        <v>87</v>
      </c>
      <c r="C24" s="47">
        <v>9002</v>
      </c>
      <c r="D24" s="48"/>
    </row>
    <row r="25" s="39" customFormat="1" ht="18" customHeight="1">
      <c r="A25" s="45">
        <v>10305</v>
      </c>
      <c r="B25" s="49" t="s">
        <v>88</v>
      </c>
      <c r="C25" s="47">
        <v>5382</v>
      </c>
      <c r="D25" s="48"/>
    </row>
    <row r="26" s="39" customFormat="1" ht="18" customHeight="1">
      <c r="A26" s="45">
        <v>10306</v>
      </c>
      <c r="B26" s="49" t="s">
        <v>89</v>
      </c>
      <c r="C26" s="47">
        <v>40</v>
      </c>
      <c r="D26" s="50"/>
    </row>
    <row r="27" s="39" customFormat="1" ht="18" customHeight="1">
      <c r="A27" s="45">
        <v>10307</v>
      </c>
      <c r="B27" s="49" t="s">
        <v>90</v>
      </c>
      <c r="C27" s="47">
        <v>8098</v>
      </c>
      <c r="D27" s="48"/>
    </row>
    <row r="28" s="39" customFormat="1" ht="18" customHeight="1">
      <c r="A28" s="45">
        <v>10308</v>
      </c>
      <c r="B28" s="49" t="s">
        <v>91</v>
      </c>
      <c r="C28" s="47">
        <v>13</v>
      </c>
      <c r="D28" s="48"/>
    </row>
    <row r="29" s="39" customFormat="1" ht="18" customHeight="1">
      <c r="A29" s="45">
        <v>10309</v>
      </c>
      <c r="B29" s="49" t="s">
        <v>92</v>
      </c>
      <c r="C29" s="47">
        <v>2397</v>
      </c>
      <c r="D29" s="48"/>
    </row>
    <row r="30" s="39" customFormat="1" ht="18" customHeight="1">
      <c r="A30" s="45">
        <v>10399</v>
      </c>
      <c r="B30" s="49" t="s">
        <v>93</v>
      </c>
      <c r="C30" s="47">
        <v>760</v>
      </c>
      <c r="D30" s="48"/>
    </row>
    <row r="31" s="39" customFormat="1" ht="18" customHeight="1">
      <c r="A31" s="45"/>
      <c r="B31" s="49"/>
      <c r="C31" s="47"/>
      <c r="D31" s="48"/>
    </row>
    <row r="32" s="39" customFormat="1" ht="18" customHeight="1">
      <c r="A32" s="45">
        <v>110</v>
      </c>
      <c r="B32" s="51" t="s">
        <v>94</v>
      </c>
      <c r="C32" s="47">
        <f>C33+C35+C70+C91+C94+C97+C102</f>
        <v>183586</v>
      </c>
      <c r="D32" s="48"/>
    </row>
    <row r="33" s="39" customFormat="1" ht="18" customHeight="1">
      <c r="A33" s="45">
        <v>11001</v>
      </c>
      <c r="B33" s="52" t="s">
        <v>95</v>
      </c>
      <c r="C33" s="47">
        <f>SUM(C34:C34)</f>
        <v>19054</v>
      </c>
      <c r="D33" s="48"/>
    </row>
    <row r="34" s="39" customFormat="1" ht="18" customHeight="1">
      <c r="A34" s="45">
        <v>1100199</v>
      </c>
      <c r="B34" s="53" t="s">
        <v>96</v>
      </c>
      <c r="C34" s="47">
        <v>19054</v>
      </c>
      <c r="D34" s="48"/>
    </row>
    <row r="35" s="39" customFormat="1" ht="18" customHeight="1">
      <c r="A35" s="45">
        <v>11002</v>
      </c>
      <c r="B35" s="52" t="s">
        <v>97</v>
      </c>
      <c r="C35" s="47">
        <f>SUM(C36:C69)</f>
        <v>39630</v>
      </c>
      <c r="D35" s="48"/>
    </row>
    <row r="36" s="39" customFormat="1" ht="18" customHeight="1">
      <c r="A36" s="45">
        <v>1100202</v>
      </c>
      <c r="B36" s="52" t="s">
        <v>98</v>
      </c>
      <c r="C36" s="47">
        <v>2864</v>
      </c>
      <c r="D36" s="48"/>
    </row>
    <row r="37" s="39" customFormat="1" ht="18" customHeight="1">
      <c r="A37" s="45">
        <v>1100207</v>
      </c>
      <c r="B37" s="52" t="s">
        <v>99</v>
      </c>
      <c r="C37" s="47">
        <v>24220</v>
      </c>
      <c r="D37" s="48"/>
    </row>
    <row r="38" s="39" customFormat="1" ht="18" customHeight="1">
      <c r="A38" s="45">
        <v>1100208</v>
      </c>
      <c r="B38" s="52" t="s">
        <v>100</v>
      </c>
      <c r="C38" s="47">
        <v>-35917</v>
      </c>
      <c r="D38" s="48"/>
    </row>
    <row r="39" s="39" customFormat="1" ht="18" customHeight="1">
      <c r="A39" s="45">
        <v>1100299</v>
      </c>
      <c r="B39" s="52" t="s">
        <v>101</v>
      </c>
      <c r="C39" s="47">
        <v>2237</v>
      </c>
      <c r="D39" s="48"/>
    </row>
    <row r="40" s="39" customFormat="1" ht="18" customHeight="1">
      <c r="A40" s="45">
        <v>11002</v>
      </c>
      <c r="B40" s="52" t="s">
        <v>102</v>
      </c>
      <c r="C40" s="47">
        <v>9737</v>
      </c>
      <c r="D40" s="48"/>
    </row>
    <row r="41" s="39" customFormat="1" ht="18" customHeight="1">
      <c r="A41" s="45">
        <v>1100215</v>
      </c>
      <c r="B41" s="52" t="s">
        <v>103</v>
      </c>
      <c r="C41" s="47">
        <v>3370</v>
      </c>
      <c r="D41" s="48"/>
    </row>
    <row r="42" s="39" customFormat="1" ht="18" customHeight="1">
      <c r="A42" s="45">
        <v>1100220</v>
      </c>
      <c r="B42" s="52" t="s">
        <v>104</v>
      </c>
      <c r="C42" s="47">
        <v>4207</v>
      </c>
      <c r="D42" s="48"/>
    </row>
    <row r="43" s="39" customFormat="1" ht="18" customHeight="1">
      <c r="A43" s="45">
        <v>1100221</v>
      </c>
      <c r="B43" s="52" t="s">
        <v>105</v>
      </c>
      <c r="C43" s="47">
        <v>502</v>
      </c>
      <c r="D43" s="48"/>
    </row>
    <row r="44" s="39" customFormat="1" ht="18" customHeight="1">
      <c r="A44" s="45">
        <v>1100222</v>
      </c>
      <c r="B44" s="52" t="s">
        <v>106</v>
      </c>
      <c r="C44" s="47">
        <v>9684</v>
      </c>
      <c r="D44" s="48"/>
    </row>
    <row r="45" s="39" customFormat="1" ht="18" customHeight="1">
      <c r="A45" s="45">
        <v>1100225</v>
      </c>
      <c r="B45" s="52" t="s">
        <v>107</v>
      </c>
      <c r="C45" s="47">
        <v>140</v>
      </c>
      <c r="D45" s="48"/>
    </row>
    <row r="46" s="39" customFormat="1" ht="18" customHeight="1">
      <c r="A46" s="45">
        <v>1100226</v>
      </c>
      <c r="B46" s="52" t="s">
        <v>108</v>
      </c>
      <c r="C46" s="47">
        <v>0</v>
      </c>
      <c r="D46" s="48"/>
    </row>
    <row r="47" s="39" customFormat="1" ht="18" customHeight="1">
      <c r="A47" s="45">
        <v>1100227</v>
      </c>
      <c r="B47" s="52" t="s">
        <v>109</v>
      </c>
      <c r="C47" s="47">
        <v>13066</v>
      </c>
      <c r="D47" s="48"/>
    </row>
    <row r="48" s="39" customFormat="1" ht="18" customHeight="1">
      <c r="A48" s="45">
        <v>1100228</v>
      </c>
      <c r="B48" s="52" t="s">
        <v>110</v>
      </c>
      <c r="C48" s="47">
        <v>195</v>
      </c>
      <c r="D48" s="48"/>
    </row>
    <row r="49" s="39" customFormat="1" ht="18" customHeight="1">
      <c r="A49" s="45">
        <v>1100241</v>
      </c>
      <c r="B49" s="52" t="s">
        <v>111</v>
      </c>
      <c r="C49" s="47"/>
      <c r="D49" s="48"/>
    </row>
    <row r="50" s="39" customFormat="1" ht="18" customHeight="1">
      <c r="A50" s="45">
        <v>1100242</v>
      </c>
      <c r="B50" s="52" t="s">
        <v>112</v>
      </c>
      <c r="C50" s="47"/>
      <c r="D50" s="48"/>
    </row>
    <row r="51" s="39" customFormat="1" ht="18" customHeight="1">
      <c r="A51" s="45">
        <v>1100243</v>
      </c>
      <c r="B51" s="53" t="s">
        <v>113</v>
      </c>
      <c r="C51" s="47"/>
      <c r="D51" s="48"/>
    </row>
    <row r="52" s="39" customFormat="1" ht="18" customHeight="1">
      <c r="A52" s="45">
        <v>1100244</v>
      </c>
      <c r="B52" s="52" t="s">
        <v>114</v>
      </c>
      <c r="C52" s="47"/>
      <c r="D52" s="48"/>
    </row>
    <row r="53" s="39" customFormat="1" ht="18" customHeight="1">
      <c r="A53" s="45">
        <v>1100245</v>
      </c>
      <c r="B53" s="52" t="s">
        <v>115</v>
      </c>
      <c r="C53" s="47">
        <v>748</v>
      </c>
      <c r="D53" s="48"/>
    </row>
    <row r="54" s="39" customFormat="1" ht="18" customHeight="1">
      <c r="A54" s="45">
        <v>1100246</v>
      </c>
      <c r="B54" s="52" t="s">
        <v>116</v>
      </c>
      <c r="C54" s="47"/>
      <c r="D54" s="48"/>
    </row>
    <row r="55" s="39" customFormat="1" ht="18" customHeight="1">
      <c r="A55" s="45">
        <v>1100247</v>
      </c>
      <c r="B55" s="52" t="s">
        <v>117</v>
      </c>
      <c r="C55" s="47"/>
      <c r="D55" s="48"/>
    </row>
    <row r="56" s="39" customFormat="1" ht="18" customHeight="1">
      <c r="A56" s="45">
        <v>1100248</v>
      </c>
      <c r="B56" s="52" t="s">
        <v>118</v>
      </c>
      <c r="C56" s="47">
        <v>2503</v>
      </c>
      <c r="D56" s="48"/>
    </row>
    <row r="57" s="39" customFormat="1" ht="18" customHeight="1">
      <c r="A57" s="45">
        <v>1100249</v>
      </c>
      <c r="B57" s="52" t="s">
        <v>119</v>
      </c>
      <c r="C57" s="47">
        <v>2074</v>
      </c>
      <c r="D57" s="48"/>
    </row>
    <row r="58" s="39" customFormat="1" ht="18" customHeight="1">
      <c r="A58" s="45">
        <v>1100250</v>
      </c>
      <c r="B58" s="52" t="s">
        <v>120</v>
      </c>
      <c r="C58" s="47"/>
      <c r="D58" s="48"/>
    </row>
    <row r="59" s="39" customFormat="1" ht="18" customHeight="1">
      <c r="A59" s="45">
        <v>1100251</v>
      </c>
      <c r="B59" s="52" t="s">
        <v>121</v>
      </c>
      <c r="C59" s="47"/>
      <c r="D59" s="48"/>
    </row>
    <row r="60" s="39" customFormat="1" ht="18" customHeight="1">
      <c r="A60" s="45">
        <v>1100252</v>
      </c>
      <c r="B60" s="52" t="s">
        <v>122</v>
      </c>
      <c r="C60" s="47"/>
      <c r="D60" s="48"/>
    </row>
    <row r="61" s="39" customFormat="1" ht="18" customHeight="1">
      <c r="A61" s="45">
        <v>1100253</v>
      </c>
      <c r="B61" s="52" t="s">
        <v>123</v>
      </c>
      <c r="C61" s="47"/>
      <c r="D61" s="48"/>
    </row>
    <row r="62" s="39" customFormat="1" ht="18" customHeight="1">
      <c r="A62" s="45">
        <v>1100254</v>
      </c>
      <c r="B62" s="52" t="s">
        <v>124</v>
      </c>
      <c r="C62" s="47"/>
      <c r="D62" s="48"/>
    </row>
    <row r="63" s="39" customFormat="1" ht="18" customHeight="1">
      <c r="A63" s="45">
        <v>1100255</v>
      </c>
      <c r="B63" s="52" t="s">
        <v>125</v>
      </c>
      <c r="C63" s="47"/>
      <c r="D63" s="48"/>
    </row>
    <row r="64" s="39" customFormat="1" ht="18" customHeight="1">
      <c r="A64" s="45">
        <v>1100256</v>
      </c>
      <c r="B64" s="52" t="s">
        <v>126</v>
      </c>
      <c r="C64" s="47"/>
      <c r="D64" s="48"/>
    </row>
    <row r="65" s="39" customFormat="1" ht="18" customHeight="1">
      <c r="A65" s="45">
        <v>1100257</v>
      </c>
      <c r="B65" s="52" t="s">
        <v>127</v>
      </c>
      <c r="C65" s="47"/>
      <c r="D65" s="48"/>
    </row>
    <row r="66" s="39" customFormat="1" ht="18" customHeight="1">
      <c r="A66" s="45">
        <v>1100258</v>
      </c>
      <c r="B66" s="52" t="s">
        <v>128</v>
      </c>
      <c r="C66" s="47"/>
      <c r="D66" s="48"/>
    </row>
    <row r="67" s="39" customFormat="1" ht="18" customHeight="1">
      <c r="A67" s="45">
        <v>1100259</v>
      </c>
      <c r="B67" s="52" t="s">
        <v>129</v>
      </c>
      <c r="C67" s="47"/>
      <c r="D67" s="48"/>
    </row>
    <row r="68" s="39" customFormat="1" ht="18" customHeight="1">
      <c r="A68" s="45">
        <v>1100260</v>
      </c>
      <c r="B68" s="52" t="s">
        <v>130</v>
      </c>
      <c r="C68" s="47"/>
      <c r="D68" s="48"/>
    </row>
    <row r="69" s="39" customFormat="1" ht="18" customHeight="1">
      <c r="A69" s="45">
        <v>1100299</v>
      </c>
      <c r="B69" s="52" t="s">
        <v>131</v>
      </c>
      <c r="C69" s="47"/>
      <c r="D69" s="48"/>
    </row>
    <row r="70" s="39" customFormat="1" ht="18" customHeight="1">
      <c r="A70" s="45">
        <v>11003</v>
      </c>
      <c r="B70" s="52" t="s">
        <v>132</v>
      </c>
      <c r="C70" s="47">
        <f>SUM(C71:C90)</f>
        <v>57751</v>
      </c>
      <c r="D70" s="48"/>
    </row>
    <row r="71" s="39" customFormat="1" ht="18" customHeight="1">
      <c r="A71" s="45">
        <v>1100301</v>
      </c>
      <c r="B71" s="52" t="s">
        <v>133</v>
      </c>
      <c r="C71" s="47">
        <v>1542</v>
      </c>
      <c r="D71" s="50"/>
    </row>
    <row r="72" s="39" customFormat="1" ht="18" customHeight="1">
      <c r="A72" s="45">
        <v>1100302</v>
      </c>
      <c r="B72" s="52" t="s">
        <v>134</v>
      </c>
      <c r="C72" s="47"/>
      <c r="D72" s="50"/>
    </row>
    <row r="73" s="39" customFormat="1" ht="18" customHeight="1">
      <c r="A73" s="45">
        <v>1100303</v>
      </c>
      <c r="B73" s="53" t="s">
        <v>135</v>
      </c>
      <c r="C73" s="47">
        <v>501</v>
      </c>
      <c r="D73" s="50"/>
    </row>
    <row r="74" s="39" customFormat="1" ht="18" customHeight="1">
      <c r="A74" s="45">
        <v>1100304</v>
      </c>
      <c r="B74" s="52" t="s">
        <v>136</v>
      </c>
      <c r="C74" s="47">
        <v>3246</v>
      </c>
      <c r="D74" s="50"/>
    </row>
    <row r="75" s="39" customFormat="1" ht="18" customHeight="1">
      <c r="A75" s="45">
        <v>1100305</v>
      </c>
      <c r="B75" s="52" t="s">
        <v>137</v>
      </c>
      <c r="C75" s="47">
        <v>3765</v>
      </c>
      <c r="D75" s="50"/>
    </row>
    <row r="76" s="39" customFormat="1" ht="18" customHeight="1">
      <c r="A76" s="45">
        <v>1100306</v>
      </c>
      <c r="B76" s="52" t="s">
        <v>138</v>
      </c>
      <c r="C76" s="47">
        <v>160</v>
      </c>
      <c r="D76" s="50"/>
    </row>
    <row r="77" s="39" customFormat="1" ht="18" customHeight="1">
      <c r="A77" s="45">
        <v>1100307</v>
      </c>
      <c r="B77" s="52" t="s">
        <v>139</v>
      </c>
      <c r="C77" s="47">
        <v>1232</v>
      </c>
      <c r="D77" s="50"/>
    </row>
    <row r="78" s="39" customFormat="1" ht="18" customHeight="1">
      <c r="A78" s="45">
        <v>1100308</v>
      </c>
      <c r="B78" s="52" t="s">
        <v>140</v>
      </c>
      <c r="C78" s="47">
        <v>4226</v>
      </c>
      <c r="D78" s="50"/>
    </row>
    <row r="79" s="39" customFormat="1" ht="18" customHeight="1">
      <c r="A79" s="45">
        <v>1100310</v>
      </c>
      <c r="B79" s="52" t="s">
        <v>141</v>
      </c>
      <c r="C79" s="47">
        <v>4144</v>
      </c>
      <c r="D79" s="50"/>
    </row>
    <row r="80" s="39" customFormat="1" ht="18" customHeight="1">
      <c r="A80" s="45">
        <v>1100311</v>
      </c>
      <c r="B80" s="52" t="s">
        <v>142</v>
      </c>
      <c r="C80" s="47">
        <v>2096</v>
      </c>
      <c r="D80" s="50"/>
    </row>
    <row r="81" s="39" customFormat="1" ht="18" customHeight="1">
      <c r="A81" s="45">
        <v>1100312</v>
      </c>
      <c r="B81" s="52" t="s">
        <v>143</v>
      </c>
      <c r="C81" s="47">
        <v>562</v>
      </c>
      <c r="D81" s="50"/>
    </row>
    <row r="82" s="39" customFormat="1" ht="18" customHeight="1">
      <c r="A82" s="45">
        <v>1100313</v>
      </c>
      <c r="B82" s="52" t="s">
        <v>144</v>
      </c>
      <c r="C82" s="47">
        <v>8987</v>
      </c>
      <c r="D82" s="50"/>
    </row>
    <row r="83" s="39" customFormat="1" ht="18" customHeight="1">
      <c r="A83" s="45">
        <v>1100314</v>
      </c>
      <c r="B83" s="52" t="s">
        <v>145</v>
      </c>
      <c r="C83" s="47">
        <v>23872</v>
      </c>
      <c r="D83" s="50"/>
    </row>
    <row r="84" s="39" customFormat="1" ht="18" customHeight="1">
      <c r="A84" s="45">
        <v>1100315</v>
      </c>
      <c r="B84" s="52" t="s">
        <v>146</v>
      </c>
      <c r="C84" s="47">
        <v>0</v>
      </c>
      <c r="D84" s="50"/>
    </row>
    <row r="85" s="39" customFormat="1" ht="18" customHeight="1">
      <c r="A85" s="45">
        <v>1100316</v>
      </c>
      <c r="B85" s="52" t="s">
        <v>147</v>
      </c>
      <c r="C85" s="47">
        <v>150</v>
      </c>
      <c r="D85" s="50"/>
    </row>
    <row r="86" s="39" customFormat="1" ht="18" customHeight="1">
      <c r="A86" s="45">
        <v>1100317</v>
      </c>
      <c r="B86" s="52" t="s">
        <v>148</v>
      </c>
      <c r="C86" s="47"/>
      <c r="D86" s="48"/>
    </row>
    <row r="87" s="39" customFormat="1" ht="18" customHeight="1">
      <c r="A87" s="45">
        <v>1100320</v>
      </c>
      <c r="B87" s="52" t="s">
        <v>149</v>
      </c>
      <c r="C87" s="47">
        <v>313</v>
      </c>
      <c r="D87" s="50"/>
    </row>
    <row r="88" s="39" customFormat="1" ht="18" customHeight="1">
      <c r="A88" s="45">
        <v>1100321</v>
      </c>
      <c r="B88" s="52" t="s">
        <v>150</v>
      </c>
      <c r="C88" s="47">
        <v>2180</v>
      </c>
      <c r="D88" s="50"/>
    </row>
    <row r="89" s="39" customFormat="1" ht="18" customHeight="1">
      <c r="A89" s="45">
        <v>1100322</v>
      </c>
      <c r="B89" s="52" t="s">
        <v>151</v>
      </c>
      <c r="C89" s="47">
        <v>760</v>
      </c>
      <c r="D89" s="50"/>
    </row>
    <row r="90" s="39" customFormat="1" ht="18" customHeight="1">
      <c r="A90" s="45">
        <v>1100399</v>
      </c>
      <c r="B90" s="52" t="s">
        <v>152</v>
      </c>
      <c r="C90" s="47">
        <v>15</v>
      </c>
      <c r="D90" s="50"/>
    </row>
    <row r="91" s="39" customFormat="1" ht="18" customHeight="1">
      <c r="A91" s="45">
        <v>11006</v>
      </c>
      <c r="B91" s="52" t="s">
        <v>153</v>
      </c>
      <c r="C91" s="47">
        <f>C92+C93</f>
        <v>20000</v>
      </c>
      <c r="D91" s="48"/>
    </row>
    <row r="92" s="39" customFormat="1" ht="18" customHeight="1">
      <c r="A92" s="45">
        <v>1100601</v>
      </c>
      <c r="B92" s="52" t="s">
        <v>154</v>
      </c>
      <c r="C92" s="47">
        <v>20000</v>
      </c>
      <c r="D92" s="48"/>
    </row>
    <row r="93" s="39" customFormat="1" ht="18" customHeight="1">
      <c r="A93" s="45">
        <v>1100602</v>
      </c>
      <c r="B93" s="52" t="s">
        <v>155</v>
      </c>
      <c r="C93" s="47"/>
      <c r="D93" s="48"/>
    </row>
    <row r="94" s="39" customFormat="1" ht="18" customHeight="1">
      <c r="A94" s="45">
        <v>11008</v>
      </c>
      <c r="B94" s="52" t="s">
        <v>156</v>
      </c>
      <c r="C94" s="47">
        <f>SUM(C95:C96)</f>
        <v>26371</v>
      </c>
      <c r="D94" s="48"/>
    </row>
    <row r="95" s="39" customFormat="1" ht="18" customHeight="1">
      <c r="A95" s="45"/>
      <c r="B95" s="52" t="s">
        <v>157</v>
      </c>
      <c r="C95" s="47">
        <v>26371</v>
      </c>
      <c r="D95" s="48"/>
    </row>
    <row r="96" s="39" customFormat="1" ht="18" customHeight="1">
      <c r="A96" s="45"/>
      <c r="B96" s="52" t="s">
        <v>158</v>
      </c>
      <c r="C96" s="47"/>
      <c r="D96" s="54"/>
    </row>
    <row r="97" s="39" customFormat="1" ht="18" customHeight="1">
      <c r="A97" s="45">
        <v>11009</v>
      </c>
      <c r="B97" s="52" t="s">
        <v>159</v>
      </c>
      <c r="C97" s="47">
        <f>C98</f>
        <v>20780</v>
      </c>
      <c r="D97" s="48"/>
    </row>
    <row r="98" s="39" customFormat="1" ht="18" customHeight="1">
      <c r="A98" s="45">
        <v>1100901</v>
      </c>
      <c r="B98" s="52" t="s">
        <v>160</v>
      </c>
      <c r="C98" s="47">
        <f>SUM(C99:C100)</f>
        <v>20780</v>
      </c>
      <c r="D98" s="48"/>
    </row>
    <row r="99" s="39" customFormat="1" ht="18" customHeight="1">
      <c r="A99" s="45">
        <v>110090102</v>
      </c>
      <c r="B99" s="52" t="s">
        <v>161</v>
      </c>
      <c r="C99" s="47">
        <v>2161</v>
      </c>
      <c r="D99" s="48"/>
    </row>
    <row r="100" s="39" customFormat="1" ht="18" customHeight="1">
      <c r="A100" s="45">
        <v>110090103</v>
      </c>
      <c r="B100" s="52" t="s">
        <v>162</v>
      </c>
      <c r="C100" s="47">
        <v>18619</v>
      </c>
      <c r="D100" s="48"/>
    </row>
    <row r="101" s="39" customFormat="1" ht="18" customHeight="1">
      <c r="A101" s="45"/>
      <c r="B101" s="52" t="s">
        <v>163</v>
      </c>
      <c r="C101" s="47"/>
      <c r="D101" s="48"/>
    </row>
    <row r="102" s="39" customFormat="1" ht="18" customHeight="1">
      <c r="A102" s="45">
        <v>105</v>
      </c>
      <c r="B102" s="49" t="s">
        <v>164</v>
      </c>
      <c r="C102" s="47">
        <f t="shared" ref="C102:C104" si="0">C103</f>
        <v>0</v>
      </c>
      <c r="D102" s="48"/>
    </row>
    <row r="103" s="39" customFormat="1" ht="18" customHeight="1">
      <c r="A103" s="45">
        <v>10504</v>
      </c>
      <c r="B103" s="52" t="s">
        <v>165</v>
      </c>
      <c r="C103" s="47">
        <f t="shared" si="0"/>
        <v>0</v>
      </c>
      <c r="D103" s="48"/>
    </row>
    <row r="104" s="39" customFormat="1" ht="18" customHeight="1">
      <c r="A104" s="45">
        <v>1050401</v>
      </c>
      <c r="B104" s="49" t="s">
        <v>166</v>
      </c>
      <c r="C104" s="47">
        <f t="shared" si="0"/>
        <v>0</v>
      </c>
      <c r="D104" s="48"/>
    </row>
    <row r="105" s="39" customFormat="1" ht="18" customHeight="1">
      <c r="A105" s="45">
        <v>104040101</v>
      </c>
      <c r="B105" s="49" t="s">
        <v>167</v>
      </c>
      <c r="C105" s="47"/>
      <c r="D105" s="48"/>
    </row>
    <row r="106" s="39" customFormat="1" ht="18" customHeight="1">
      <c r="A106" s="45"/>
      <c r="B106" s="49" t="s">
        <v>168</v>
      </c>
      <c r="C106" s="47"/>
      <c r="D106" s="48"/>
    </row>
    <row r="107" s="39" customFormat="1" ht="18" customHeight="1">
      <c r="A107" s="45"/>
      <c r="B107" s="49" t="s">
        <v>169</v>
      </c>
      <c r="C107" s="47"/>
      <c r="D107" s="48"/>
    </row>
    <row r="108" s="39" customFormat="1" ht="18" customHeight="1">
      <c r="A108" s="45"/>
      <c r="B108" s="49"/>
      <c r="C108" s="47"/>
      <c r="D108" s="48"/>
    </row>
    <row r="109" s="39" customFormat="1" ht="18" customHeight="1">
      <c r="A109" s="45"/>
      <c r="B109" s="43" t="s">
        <v>170</v>
      </c>
      <c r="C109" s="47">
        <f>C5+C32</f>
        <v>305951.82799999998</v>
      </c>
      <c r="D109" s="48"/>
    </row>
    <row r="110" s="55" customFormat="1" ht="12.75" customHeight="1">
      <c r="C110" s="56"/>
    </row>
    <row r="111" s="55" customFormat="1" ht="12.75" customHeight="1">
      <c r="C111" s="56"/>
    </row>
    <row r="112" s="55" customFormat="1" ht="12.75" customHeight="1">
      <c r="C112" s="56"/>
    </row>
    <row r="113" s="55" customFormat="1" ht="12.75" customHeight="1">
      <c r="C113" s="56"/>
    </row>
    <row r="114" s="55" customFormat="1" ht="12.75" customHeight="1">
      <c r="C114" s="56"/>
    </row>
    <row r="115" s="55" customFormat="1" ht="12.75" customHeight="1">
      <c r="C115" s="56"/>
    </row>
    <row r="116" s="55" customFormat="1" ht="12.75" customHeight="1">
      <c r="C116" s="56"/>
    </row>
    <row r="117" s="55" customFormat="1" ht="12.75" customHeight="1">
      <c r="C117" s="56"/>
    </row>
    <row r="118" s="55" customFormat="1" ht="12.75" customHeight="1">
      <c r="C118" s="56"/>
    </row>
    <row r="119" s="55" customFormat="1" ht="12.75" customHeight="1">
      <c r="C119" s="56"/>
    </row>
    <row r="120" s="55" customFormat="1" ht="12.75" customHeight="1">
      <c r="C120" s="56"/>
    </row>
    <row r="121" s="55" customFormat="1" ht="12.75" customHeight="1">
      <c r="C121" s="56"/>
    </row>
    <row r="122" s="55" customFormat="1" ht="12.75">
      <c r="C122" s="56"/>
    </row>
    <row r="123" s="55" customFormat="1" ht="12.75">
      <c r="C123" s="56"/>
    </row>
    <row r="124" s="55" customFormat="1" ht="12.75">
      <c r="C124" s="56"/>
    </row>
    <row r="125" s="55" customFormat="1" ht="12.75">
      <c r="C125" s="56"/>
    </row>
    <row r="126" s="55" customFormat="1" ht="12.75">
      <c r="C126" s="56"/>
    </row>
    <row r="127" s="55" customFormat="1" ht="12.75">
      <c r="C127" s="56"/>
    </row>
    <row r="128" s="55" customFormat="1" ht="12.75">
      <c r="C128" s="56"/>
    </row>
    <row r="129" s="55" customFormat="1" ht="12.75">
      <c r="C129" s="56"/>
    </row>
    <row r="130" s="55" customFormat="1" ht="12.75">
      <c r="C130" s="56"/>
    </row>
    <row r="131" s="55" customFormat="1" ht="12.75">
      <c r="C131" s="56"/>
    </row>
    <row r="132" s="55" customFormat="1" ht="12.75">
      <c r="C132" s="56"/>
    </row>
    <row r="133" s="55" customFormat="1" ht="12.75">
      <c r="C133" s="56"/>
    </row>
    <row r="134" s="55" customFormat="1" ht="12.75">
      <c r="C134" s="56"/>
    </row>
    <row r="135" s="55" customFormat="1" ht="12.75">
      <c r="C135" s="56"/>
    </row>
    <row r="136" s="55" customFormat="1" ht="12.75">
      <c r="C136" s="56"/>
    </row>
    <row r="137" s="55" customFormat="1" ht="12.75">
      <c r="C137" s="56"/>
    </row>
    <row r="138" s="55" customFormat="1" ht="12.75">
      <c r="C138" s="56"/>
    </row>
    <row r="139" s="55" customFormat="1" ht="12.75">
      <c r="C139" s="56"/>
    </row>
    <row r="140" s="55" customFormat="1" ht="12.75">
      <c r="C140" s="56"/>
    </row>
    <row r="141" s="55" customFormat="1" ht="12.75">
      <c r="C141" s="56"/>
    </row>
    <row r="142" s="55" customFormat="1" ht="12.75">
      <c r="C142" s="56"/>
    </row>
    <row r="143" s="55" customFormat="1" ht="12.75">
      <c r="C143" s="56"/>
    </row>
    <row r="144" s="55" customFormat="1" ht="12.75">
      <c r="C144" s="56"/>
    </row>
    <row r="145" s="55" customFormat="1" ht="12.75">
      <c r="C145" s="56"/>
    </row>
    <row r="146" s="55" customFormat="1" ht="12.75">
      <c r="C146" s="56"/>
    </row>
    <row r="147" s="55" customFormat="1" ht="12.75">
      <c r="C147" s="56"/>
    </row>
    <row r="148" s="55" customFormat="1" ht="12.75">
      <c r="C148" s="56"/>
    </row>
    <row r="149" s="55" customFormat="1" ht="12.75">
      <c r="C149" s="56"/>
    </row>
    <row r="150" s="55" customFormat="1" ht="12.75">
      <c r="C150" s="56"/>
    </row>
    <row r="151" s="55" customFormat="1" ht="12.75">
      <c r="C151" s="56"/>
    </row>
    <row r="152" s="55" customFormat="1" ht="12.75">
      <c r="C152" s="56"/>
    </row>
    <row r="153" s="55" customFormat="1" ht="12.75">
      <c r="C153" s="56"/>
    </row>
    <row r="154" s="55" customFormat="1" ht="12.75">
      <c r="C154" s="56"/>
    </row>
    <row r="155" s="55" customFormat="1" ht="12.75">
      <c r="C155" s="56"/>
    </row>
    <row r="156" s="55" customFormat="1" ht="12.75">
      <c r="C156" s="56"/>
    </row>
    <row r="157" s="55" customFormat="1" ht="12.75">
      <c r="C157" s="56"/>
    </row>
    <row r="158" s="55" customFormat="1" ht="12.75">
      <c r="C158" s="56"/>
    </row>
    <row r="159" s="55" customFormat="1" ht="12.75">
      <c r="C159" s="56"/>
    </row>
    <row r="160" s="55" customFormat="1" ht="12.75">
      <c r="C160" s="56"/>
    </row>
    <row r="161" s="55" customFormat="1" ht="12.75">
      <c r="C161" s="56"/>
    </row>
    <row r="162" s="55" customFormat="1" ht="12.75">
      <c r="C162" s="56"/>
    </row>
    <row r="163" s="55" customFormat="1" ht="12.75">
      <c r="C163" s="56"/>
    </row>
    <row r="164" s="55" customFormat="1" ht="12.75">
      <c r="C164" s="56"/>
    </row>
    <row r="165" s="55" customFormat="1" ht="12.75">
      <c r="C165" s="56"/>
    </row>
    <row r="166" s="55" customFormat="1" ht="12.75">
      <c r="C166" s="56"/>
    </row>
    <row r="167" s="55" customFormat="1" ht="12.75">
      <c r="C167" s="56"/>
    </row>
    <row r="168" s="55" customFormat="1" ht="12.75">
      <c r="C168" s="56"/>
    </row>
    <row r="169" s="55" customFormat="1" ht="12.75">
      <c r="C169" s="56"/>
    </row>
    <row r="170" s="55" customFormat="1" ht="12.75">
      <c r="C170" s="56"/>
    </row>
    <row r="171" s="55" customFormat="1" ht="12.75">
      <c r="C171" s="56"/>
    </row>
    <row r="172" s="55" customFormat="1" ht="12.75">
      <c r="C172" s="56"/>
    </row>
    <row r="173" s="55" customFormat="1" ht="12.75">
      <c r="C173" s="56"/>
    </row>
    <row r="174" s="55" customFormat="1" ht="12.75">
      <c r="C174" s="56"/>
    </row>
    <row r="175" s="55" customFormat="1" ht="12.75">
      <c r="C175" s="56"/>
    </row>
    <row r="176" s="55" customFormat="1" ht="12.75">
      <c r="C176" s="56"/>
    </row>
    <row r="177" s="55" customFormat="1" ht="12.75">
      <c r="C177" s="56"/>
    </row>
    <row r="178" s="55" customFormat="1" ht="12.75">
      <c r="C178" s="56"/>
    </row>
    <row r="179" s="55" customFormat="1" ht="12.75">
      <c r="C179" s="56"/>
    </row>
    <row r="180" s="55" customFormat="1" ht="12.75">
      <c r="C180" s="56"/>
    </row>
    <row r="181" s="55" customFormat="1" ht="12.75">
      <c r="C181" s="56"/>
    </row>
    <row r="182" s="55" customFormat="1" ht="12.75">
      <c r="C182" s="56"/>
    </row>
    <row r="183" s="55" customFormat="1" ht="12.75">
      <c r="C183" s="56"/>
    </row>
    <row r="184" s="55" customFormat="1" ht="12.75">
      <c r="C184" s="56"/>
    </row>
    <row r="185" s="55" customFormat="1" ht="12.75">
      <c r="C185" s="56"/>
    </row>
    <row r="186" s="55" customFormat="1" ht="12.75">
      <c r="C186" s="56"/>
    </row>
    <row r="187" s="55" customFormat="1" ht="12.75">
      <c r="C187" s="56"/>
    </row>
    <row r="188" s="55" customFormat="1" ht="12.75">
      <c r="C188" s="56"/>
    </row>
    <row r="189" s="55" customFormat="1" ht="12.75">
      <c r="C189" s="56"/>
    </row>
    <row r="190" s="55" customFormat="1" ht="12.75">
      <c r="C190" s="56"/>
    </row>
    <row r="191" s="55" customFormat="1" ht="12.75">
      <c r="C191" s="56"/>
    </row>
    <row r="192" s="55" customFormat="1" ht="12.75">
      <c r="C192" s="56"/>
    </row>
    <row r="193" s="55" customFormat="1" ht="12.75">
      <c r="C193" s="56"/>
    </row>
    <row r="194" s="55" customFormat="1" ht="12.75">
      <c r="C194" s="56"/>
    </row>
    <row r="195" s="55" customFormat="1" ht="12.75">
      <c r="C195" s="56"/>
    </row>
    <row r="196" s="55" customFormat="1" ht="12.75">
      <c r="C196" s="56"/>
    </row>
    <row r="197" s="55" customFormat="1" ht="12.75">
      <c r="C197" s="56"/>
    </row>
    <row r="198" s="55" customFormat="1" ht="12.75">
      <c r="C198" s="56"/>
    </row>
    <row r="199" s="55" customFormat="1" ht="12.75">
      <c r="C199" s="56"/>
    </row>
    <row r="200" s="55" customFormat="1" ht="12.75">
      <c r="C200" s="56"/>
    </row>
    <row r="201" s="55" customFormat="1" ht="12.75">
      <c r="C201" s="56"/>
    </row>
    <row r="202" s="55" customFormat="1" ht="12.75">
      <c r="C202" s="56"/>
    </row>
    <row r="203" s="55" customFormat="1" ht="12.75">
      <c r="C203" s="56"/>
    </row>
    <row r="204" s="55" customFormat="1" ht="12.75">
      <c r="C204" s="56"/>
    </row>
    <row r="205" s="55" customFormat="1" ht="12.75">
      <c r="C205" s="56"/>
    </row>
    <row r="206" s="55" customFormat="1" ht="12.75">
      <c r="C206" s="56"/>
    </row>
    <row r="207" s="55" customFormat="1" ht="12.75">
      <c r="C207" s="56"/>
    </row>
    <row r="208" s="55" customFormat="1" ht="12.75">
      <c r="C208" s="56"/>
    </row>
    <row r="209" s="55" customFormat="1" ht="12.75">
      <c r="C209" s="56"/>
    </row>
    <row r="210" s="55" customFormat="1" ht="12.75">
      <c r="C210" s="56"/>
    </row>
    <row r="211" s="55" customFormat="1" ht="12.75">
      <c r="C211" s="56"/>
    </row>
    <row r="212" s="55" customFormat="1" ht="12.75">
      <c r="C212" s="56"/>
    </row>
    <row r="213" s="55" customFormat="1" ht="12.75">
      <c r="C213" s="56"/>
    </row>
    <row r="214" s="55" customFormat="1" ht="12.75">
      <c r="C214" s="56"/>
    </row>
    <row r="215" s="55" customFormat="1" ht="12.75">
      <c r="C215" s="56"/>
    </row>
    <row r="216" s="55" customFormat="1" ht="12.75">
      <c r="C216" s="56"/>
    </row>
    <row r="217" s="55" customFormat="1" ht="12.75">
      <c r="C217" s="56"/>
    </row>
    <row r="218" s="55" customFormat="1" ht="12.75">
      <c r="C218" s="56"/>
    </row>
    <row r="219" s="55" customFormat="1" ht="12.75">
      <c r="C219" s="56"/>
    </row>
    <row r="220" s="55" customFormat="1" ht="12.75">
      <c r="C220" s="56"/>
    </row>
    <row r="221" s="55" customFormat="1" ht="12.75">
      <c r="C221" s="56"/>
    </row>
    <row r="222" s="55" customFormat="1" ht="12.75">
      <c r="C222" s="56"/>
    </row>
    <row r="223" s="55" customFormat="1" ht="12.75">
      <c r="C223" s="56"/>
    </row>
    <row r="224" s="55" customFormat="1" ht="12.75">
      <c r="C224" s="56"/>
    </row>
    <row r="225" s="55" customFormat="1" ht="12.75">
      <c r="C225" s="56"/>
    </row>
    <row r="226" s="55" customFormat="1" ht="12.75">
      <c r="C226" s="56"/>
    </row>
    <row r="227" s="55" customFormat="1" ht="12.75">
      <c r="C227" s="56"/>
    </row>
    <row r="228" s="55" customFormat="1" ht="12.75">
      <c r="C228" s="56"/>
    </row>
    <row r="229" s="55" customFormat="1" ht="12.75">
      <c r="C229" s="56"/>
    </row>
    <row r="230" s="55" customFormat="1" ht="12.75">
      <c r="C230" s="56"/>
    </row>
    <row r="231" s="55" customFormat="1" ht="12.75">
      <c r="C231" s="56"/>
    </row>
    <row r="232" s="55" customFormat="1" ht="12.75">
      <c r="C232" s="56"/>
    </row>
    <row r="233" s="55" customFormat="1" ht="12.75">
      <c r="C233" s="56"/>
    </row>
    <row r="234" s="55" customFormat="1" ht="12.75">
      <c r="C234" s="56"/>
    </row>
    <row r="235" s="55" customFormat="1" ht="12.75">
      <c r="C235" s="56"/>
    </row>
  </sheetData>
  <mergeCells count="2">
    <mergeCell ref="A2:D2"/>
    <mergeCell ref="C3:D3"/>
  </mergeCells>
  <printOptions headings="0" gridLines="0"/>
  <pageMargins left="0.70866141732283505" right="0.70866141732283505" top="0.74803149606299202" bottom="0.74803149606299202" header="0.31496062992126" footer="0.31496062992126"/>
  <pageSetup paperSize="9" scale="100" firstPageNumber="25" fitToWidth="1" fitToHeight="1" pageOrder="downThenOver" orientation="portrait" usePrinterDefaults="1" blackAndWhite="0" draft="0" cellComments="none" useFirstPageNumber="1" errors="displayed" horizontalDpi="600" verticalDpi="600" copies="1"/>
  <headerFooter>
    <oddFooter>&amp;C&amp;P</oddFooter>
  </headerFooter>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9" defaultRowHeight="12.75" outlineLevelCol="4"/>
  <cols>
    <col customWidth="1" min="1" max="1" style="57" width="15.875"/>
    <col customWidth="1" min="2" max="2" style="57" width="48.375"/>
    <col customWidth="1" min="3" max="3" style="58" width="15.5"/>
    <col customWidth="1" hidden="1" min="4" max="4" style="59" width="11.625"/>
    <col customWidth="1" hidden="1" min="5" max="5" style="59" width="3.625"/>
    <col min="6" max="16384" style="57" width="9"/>
  </cols>
  <sheetData>
    <row r="1" ht="23.25" customHeight="1">
      <c r="A1" s="33" t="s">
        <v>171</v>
      </c>
      <c r="B1" s="60"/>
    </row>
    <row r="2" ht="24">
      <c r="A2" s="61" t="s">
        <v>172</v>
      </c>
      <c r="B2" s="61"/>
      <c r="C2" s="61"/>
      <c r="D2" s="62"/>
      <c r="E2" s="62"/>
    </row>
    <row r="3" s="39" customFormat="1" ht="33.75" customHeight="1">
      <c r="C3" s="58" t="s">
        <v>173</v>
      </c>
      <c r="D3" s="63"/>
      <c r="E3" s="64"/>
    </row>
    <row r="4" s="39" customFormat="1" ht="15">
      <c r="A4" s="65" t="s">
        <v>2</v>
      </c>
      <c r="B4" s="66" t="s">
        <v>3</v>
      </c>
      <c r="C4" s="67" t="s">
        <v>174</v>
      </c>
      <c r="D4" s="68"/>
      <c r="E4" s="68"/>
    </row>
    <row r="5" s="39" customFormat="1" ht="6.75" customHeight="1">
      <c r="A5" s="69"/>
      <c r="B5" s="70"/>
      <c r="C5" s="71"/>
      <c r="D5" s="72" t="s">
        <v>175</v>
      </c>
      <c r="E5" s="72" t="s">
        <v>176</v>
      </c>
    </row>
    <row r="6" s="39" customFormat="1" ht="16.5" customHeight="1">
      <c r="A6" s="45"/>
      <c r="B6" s="73" t="s">
        <v>177</v>
      </c>
      <c r="C6" s="74">
        <f>C7+C114+C118+C143+C160+C173+C197+C273+C306+C323+C345+C398+C411+C422+C429+C432+C451+C461+C472+C487+C490+C495+C498</f>
        <v>264494.90999999997</v>
      </c>
      <c r="D6" s="75">
        <f>D7+D114+D118+D143+D160+D173+D197+D273+D306+D323+D345+D398+D411+D422+D429+D432+D451+D461+D472+D487+D490+D495+D498</f>
        <v>189534.63</v>
      </c>
      <c r="E6" s="75">
        <f>E7+E114+E118+E143+E160+E173+E197+E273+E306+E323+E345+E398+E411+E422+E429+E432+E451+E461+E472+E487+E490+E495+E498</f>
        <v>74960.279999999999</v>
      </c>
    </row>
    <row r="7" s="39" customFormat="1" ht="16.5" customHeight="1">
      <c r="A7" s="45">
        <v>201</v>
      </c>
      <c r="B7" s="76" t="s">
        <v>178</v>
      </c>
      <c r="C7" s="74">
        <f>C8+C15+C21+C31+C37+C42+C49+C51+C56+C60+C65+C68+C70+C73+C76+C80+C84+C89+C93+C97+C101+C103+C112</f>
        <v>34004.230000000003</v>
      </c>
      <c r="D7" s="75">
        <f>D8+D15+D21+D31+D37+D42+D49+D51+D56+D60+D65+D68+D70+D73+D76+D80+D84+D89+D93+D97+D101+D103+D112</f>
        <v>32462.09</v>
      </c>
      <c r="E7" s="75">
        <f>E8+E15+E21+E31+E37+E42+E49+E51+E56+E60+E65+E68+E70+E73+E76+E80+E84+E89+E93+E97+E101+E103+E112</f>
        <v>1542.1400000000001</v>
      </c>
    </row>
    <row r="8" s="39" customFormat="1" ht="16.5" customHeight="1">
      <c r="A8" s="45">
        <v>20101</v>
      </c>
      <c r="B8" s="77" t="s">
        <v>179</v>
      </c>
      <c r="C8" s="74">
        <f>SUM(C9:C14)</f>
        <v>850.66999999999996</v>
      </c>
      <c r="D8" s="75">
        <f>SUM(D9:D14)</f>
        <v>825.66999999999996</v>
      </c>
      <c r="E8" s="75">
        <f>SUM(E9:E14)</f>
        <v>25</v>
      </c>
    </row>
    <row r="9" s="39" customFormat="1" ht="16.5" customHeight="1">
      <c r="A9" s="45">
        <v>2010101</v>
      </c>
      <c r="B9" s="77" t="s">
        <v>180</v>
      </c>
      <c r="C9" s="74">
        <v>553.16999999999996</v>
      </c>
      <c r="D9" s="75">
        <v>553.16999999999996</v>
      </c>
      <c r="E9" s="75">
        <v>0</v>
      </c>
    </row>
    <row r="10" s="39" customFormat="1" ht="16.5" customHeight="1">
      <c r="A10" s="45">
        <v>2010102</v>
      </c>
      <c r="B10" s="77" t="s">
        <v>181</v>
      </c>
      <c r="C10" s="74">
        <v>118</v>
      </c>
      <c r="D10" s="75">
        <v>93</v>
      </c>
      <c r="E10" s="75">
        <v>25</v>
      </c>
    </row>
    <row r="11" s="39" customFormat="1" ht="16.5" customHeight="1">
      <c r="A11" s="45">
        <v>2010104</v>
      </c>
      <c r="B11" s="77" t="s">
        <v>182</v>
      </c>
      <c r="C11" s="74">
        <v>12</v>
      </c>
      <c r="D11" s="75">
        <v>12</v>
      </c>
      <c r="E11" s="75">
        <v>0</v>
      </c>
    </row>
    <row r="12" s="39" customFormat="1" ht="16.5" customHeight="1">
      <c r="A12" s="45">
        <v>2010105</v>
      </c>
      <c r="B12" s="77" t="s">
        <v>183</v>
      </c>
      <c r="C12" s="74">
        <v>5</v>
      </c>
      <c r="D12" s="75">
        <v>5</v>
      </c>
      <c r="E12" s="75">
        <v>0</v>
      </c>
    </row>
    <row r="13" s="39" customFormat="1" ht="16.5" customHeight="1">
      <c r="A13" s="45">
        <v>2010106</v>
      </c>
      <c r="B13" s="77" t="s">
        <v>184</v>
      </c>
      <c r="C13" s="74">
        <v>80</v>
      </c>
      <c r="D13" s="75">
        <v>80</v>
      </c>
      <c r="E13" s="75">
        <v>0</v>
      </c>
    </row>
    <row r="14" s="39" customFormat="1" ht="16.5" customHeight="1">
      <c r="A14" s="45">
        <v>2010108</v>
      </c>
      <c r="B14" s="77" t="s">
        <v>185</v>
      </c>
      <c r="C14" s="74">
        <v>82.5</v>
      </c>
      <c r="D14" s="75">
        <v>82.5</v>
      </c>
      <c r="E14" s="75">
        <v>0</v>
      </c>
    </row>
    <row r="15" s="39" customFormat="1" ht="16.5" customHeight="1">
      <c r="A15" s="45">
        <v>20102</v>
      </c>
      <c r="B15" s="77" t="s">
        <v>186</v>
      </c>
      <c r="C15" s="74">
        <f>SUM(C16:C20)</f>
        <v>714.60000000000002</v>
      </c>
      <c r="D15" s="75">
        <f>SUM(D16:D20)</f>
        <v>711.60000000000002</v>
      </c>
      <c r="E15" s="75">
        <f>SUM(E16:E20)</f>
        <v>3</v>
      </c>
    </row>
    <row r="16" s="39" customFormat="1" ht="16.5" customHeight="1">
      <c r="A16" s="45">
        <v>2010201</v>
      </c>
      <c r="B16" s="77" t="s">
        <v>180</v>
      </c>
      <c r="C16" s="74">
        <v>469.31</v>
      </c>
      <c r="D16" s="75">
        <v>469.31</v>
      </c>
      <c r="E16" s="75">
        <v>0</v>
      </c>
    </row>
    <row r="17" s="39" customFormat="1" ht="16.5" customHeight="1">
      <c r="A17" s="45">
        <v>2010202</v>
      </c>
      <c r="B17" s="77" t="s">
        <v>181</v>
      </c>
      <c r="C17" s="74">
        <v>75.290000000000006</v>
      </c>
      <c r="D17" s="75">
        <v>72.290000000000006</v>
      </c>
      <c r="E17" s="75">
        <v>3</v>
      </c>
    </row>
    <row r="18" s="39" customFormat="1" ht="16.5" customHeight="1">
      <c r="A18" s="45">
        <v>2010204</v>
      </c>
      <c r="B18" s="77" t="s">
        <v>187</v>
      </c>
      <c r="C18" s="74">
        <v>59</v>
      </c>
      <c r="D18" s="75">
        <v>59</v>
      </c>
      <c r="E18" s="75">
        <v>0</v>
      </c>
    </row>
    <row r="19" s="39" customFormat="1" ht="16.5" customHeight="1">
      <c r="A19" s="45">
        <v>2010205</v>
      </c>
      <c r="B19" s="77" t="s">
        <v>188</v>
      </c>
      <c r="C19" s="74">
        <v>51</v>
      </c>
      <c r="D19" s="75">
        <v>51</v>
      </c>
      <c r="E19" s="75">
        <v>0</v>
      </c>
    </row>
    <row r="20" s="39" customFormat="1" ht="16.5" customHeight="1">
      <c r="A20" s="45">
        <v>2010206</v>
      </c>
      <c r="B20" s="77" t="s">
        <v>189</v>
      </c>
      <c r="C20" s="74">
        <v>60</v>
      </c>
      <c r="D20" s="75">
        <v>60</v>
      </c>
      <c r="E20" s="75">
        <v>0</v>
      </c>
    </row>
    <row r="21" s="39" customFormat="1" ht="16.5" customHeight="1">
      <c r="A21" s="45">
        <v>20103</v>
      </c>
      <c r="B21" s="77" t="s">
        <v>190</v>
      </c>
      <c r="C21" s="74">
        <f>SUM(C22:C30)</f>
        <v>4499.9200000000001</v>
      </c>
      <c r="D21" s="75">
        <f>SUM(D22:D30)</f>
        <v>4244.9200000000001</v>
      </c>
      <c r="E21" s="75">
        <f>SUM(E22:E30)</f>
        <v>255</v>
      </c>
    </row>
    <row r="22" s="39" customFormat="1" ht="16.5" customHeight="1">
      <c r="A22" s="45">
        <v>2010301</v>
      </c>
      <c r="B22" s="77" t="s">
        <v>180</v>
      </c>
      <c r="C22" s="74">
        <v>796.77999999999997</v>
      </c>
      <c r="D22" s="75">
        <v>796.77999999999997</v>
      </c>
      <c r="E22" s="75">
        <v>0</v>
      </c>
    </row>
    <row r="23" s="39" customFormat="1" ht="16.5" customHeight="1">
      <c r="A23" s="45">
        <v>2010302</v>
      </c>
      <c r="B23" s="77" t="s">
        <v>181</v>
      </c>
      <c r="C23" s="74">
        <v>140.22999999999999</v>
      </c>
      <c r="D23" s="75">
        <v>140.22999999999999</v>
      </c>
      <c r="E23" s="75">
        <v>0</v>
      </c>
    </row>
    <row r="24" s="39" customFormat="1" ht="16.5" customHeight="1">
      <c r="A24" s="45">
        <v>2010303</v>
      </c>
      <c r="B24" s="77" t="s">
        <v>191</v>
      </c>
      <c r="C24" s="74">
        <v>707.53999999999996</v>
      </c>
      <c r="D24" s="75">
        <v>707.53999999999996</v>
      </c>
      <c r="E24" s="75">
        <v>0</v>
      </c>
    </row>
    <row r="25" s="39" customFormat="1" ht="16.5" customHeight="1">
      <c r="A25" s="45">
        <v>2010304</v>
      </c>
      <c r="B25" s="77" t="s">
        <v>192</v>
      </c>
      <c r="C25" s="74">
        <v>442</v>
      </c>
      <c r="D25" s="75">
        <v>442</v>
      </c>
      <c r="E25" s="75">
        <v>0</v>
      </c>
    </row>
    <row r="26" s="39" customFormat="1" ht="16.5" customHeight="1">
      <c r="A26" s="45">
        <v>2010305</v>
      </c>
      <c r="B26" s="77" t="s">
        <v>193</v>
      </c>
      <c r="C26" s="74">
        <v>497</v>
      </c>
      <c r="D26" s="75">
        <v>497</v>
      </c>
      <c r="E26" s="75">
        <v>0</v>
      </c>
    </row>
    <row r="27" s="39" customFormat="1" ht="16.5" customHeight="1">
      <c r="A27" s="45">
        <v>2010306</v>
      </c>
      <c r="B27" s="77" t="s">
        <v>194</v>
      </c>
      <c r="C27" s="74">
        <v>598</v>
      </c>
      <c r="D27" s="75">
        <v>598</v>
      </c>
      <c r="E27" s="75">
        <v>0</v>
      </c>
    </row>
    <row r="28" s="39" customFormat="1" ht="16.5" customHeight="1">
      <c r="A28" s="45">
        <v>2010308</v>
      </c>
      <c r="B28" s="77" t="s">
        <v>195</v>
      </c>
      <c r="C28" s="74">
        <v>358.88999999999999</v>
      </c>
      <c r="D28" s="75">
        <v>323.88999999999999</v>
      </c>
      <c r="E28" s="75">
        <v>35</v>
      </c>
    </row>
    <row r="29" s="39" customFormat="1" ht="16.5" customHeight="1">
      <c r="A29" s="45">
        <v>2010350</v>
      </c>
      <c r="B29" s="77" t="s">
        <v>196</v>
      </c>
      <c r="C29" s="74">
        <v>303.30000000000001</v>
      </c>
      <c r="D29" s="75">
        <v>303.30000000000001</v>
      </c>
      <c r="E29" s="75">
        <v>0</v>
      </c>
    </row>
    <row r="30" s="39" customFormat="1" ht="16.5" customHeight="1">
      <c r="A30" s="45">
        <v>2010399</v>
      </c>
      <c r="B30" s="77" t="s">
        <v>197</v>
      </c>
      <c r="C30" s="74">
        <v>656.17999999999995</v>
      </c>
      <c r="D30" s="75">
        <v>436.18000000000001</v>
      </c>
      <c r="E30" s="75">
        <v>220</v>
      </c>
    </row>
    <row r="31" s="39" customFormat="1" ht="16.5" customHeight="1">
      <c r="A31" s="45">
        <v>20104</v>
      </c>
      <c r="B31" s="77" t="s">
        <v>198</v>
      </c>
      <c r="C31" s="74">
        <f>SUM(C32:C36)</f>
        <v>908.65999999999997</v>
      </c>
      <c r="D31" s="75">
        <f>SUM(D32:D36)</f>
        <v>825.65999999999997</v>
      </c>
      <c r="E31" s="75">
        <f>SUM(E32:E36)</f>
        <v>83</v>
      </c>
    </row>
    <row r="32" s="39" customFormat="1" ht="16.5" customHeight="1">
      <c r="A32" s="45">
        <v>2010401</v>
      </c>
      <c r="B32" s="77" t="s">
        <v>180</v>
      </c>
      <c r="C32" s="74">
        <v>314.38</v>
      </c>
      <c r="D32" s="75">
        <v>314.38</v>
      </c>
      <c r="E32" s="75">
        <v>0</v>
      </c>
    </row>
    <row r="33" s="39" customFormat="1" ht="16.5" customHeight="1">
      <c r="A33" s="45">
        <v>2010402</v>
      </c>
      <c r="B33" s="77" t="s">
        <v>181</v>
      </c>
      <c r="C33" s="74">
        <v>170</v>
      </c>
      <c r="D33" s="75">
        <v>90</v>
      </c>
      <c r="E33" s="75">
        <v>80</v>
      </c>
    </row>
    <row r="34" s="39" customFormat="1" ht="16.5" customHeight="1">
      <c r="A34" s="45">
        <v>2010408</v>
      </c>
      <c r="B34" s="77" t="s">
        <v>199</v>
      </c>
      <c r="C34" s="74">
        <v>362.32999999999998</v>
      </c>
      <c r="D34" s="75">
        <v>362.32999999999998</v>
      </c>
      <c r="E34" s="75">
        <v>0</v>
      </c>
    </row>
    <row r="35" s="39" customFormat="1" ht="16.5" customHeight="1">
      <c r="A35" s="45">
        <v>2010450</v>
      </c>
      <c r="B35" s="77" t="s">
        <v>196</v>
      </c>
      <c r="C35" s="74">
        <v>21.949999999999999</v>
      </c>
      <c r="D35" s="75">
        <v>21.949999999999999</v>
      </c>
      <c r="E35" s="75">
        <v>0</v>
      </c>
    </row>
    <row r="36" s="39" customFormat="1" ht="16.5" customHeight="1">
      <c r="A36" s="45">
        <v>2010499</v>
      </c>
      <c r="B36" s="77" t="s">
        <v>200</v>
      </c>
      <c r="C36" s="74">
        <v>40</v>
      </c>
      <c r="D36" s="75">
        <v>37</v>
      </c>
      <c r="E36" s="75">
        <v>3</v>
      </c>
    </row>
    <row r="37" s="39" customFormat="1" ht="16.5" customHeight="1">
      <c r="A37" s="45">
        <v>20105</v>
      </c>
      <c r="B37" s="77" t="s">
        <v>201</v>
      </c>
      <c r="C37" s="74">
        <f>SUM(C38:C41)</f>
        <v>469.92000000000002</v>
      </c>
      <c r="D37" s="75">
        <f>SUM(D38:D41)</f>
        <v>469.92000000000002</v>
      </c>
      <c r="E37" s="75">
        <f>SUM(E38:E41)</f>
        <v>0</v>
      </c>
    </row>
    <row r="38" s="39" customFormat="1" ht="16.5" customHeight="1">
      <c r="A38" s="45">
        <v>2010501</v>
      </c>
      <c r="B38" s="77" t="s">
        <v>180</v>
      </c>
      <c r="C38" s="74">
        <v>257.92000000000002</v>
      </c>
      <c r="D38" s="75">
        <v>257.92000000000002</v>
      </c>
      <c r="E38" s="75">
        <v>0</v>
      </c>
    </row>
    <row r="39" s="39" customFormat="1" ht="16.5" customHeight="1">
      <c r="A39" s="45">
        <v>2010502</v>
      </c>
      <c r="B39" s="77" t="s">
        <v>181</v>
      </c>
      <c r="C39" s="74">
        <v>0</v>
      </c>
      <c r="D39" s="75">
        <v>0</v>
      </c>
      <c r="E39" s="75">
        <v>0</v>
      </c>
    </row>
    <row r="40" s="39" customFormat="1" ht="16.5" customHeight="1">
      <c r="A40" s="45">
        <v>2010505</v>
      </c>
      <c r="B40" s="77" t="s">
        <v>202</v>
      </c>
      <c r="C40" s="74">
        <v>132</v>
      </c>
      <c r="D40" s="75">
        <v>132</v>
      </c>
      <c r="E40" s="75">
        <v>0</v>
      </c>
    </row>
    <row r="41" s="39" customFormat="1" ht="16.5" customHeight="1">
      <c r="A41" s="45">
        <v>2010507</v>
      </c>
      <c r="B41" s="77" t="s">
        <v>203</v>
      </c>
      <c r="C41" s="74">
        <v>80</v>
      </c>
      <c r="D41" s="75">
        <v>80</v>
      </c>
      <c r="E41" s="75">
        <v>0</v>
      </c>
    </row>
    <row r="42" s="39" customFormat="1" ht="16.5" customHeight="1">
      <c r="A42" s="45">
        <v>20106</v>
      </c>
      <c r="B42" s="77" t="s">
        <v>204</v>
      </c>
      <c r="C42" s="74">
        <f>SUM(C43:C48)</f>
        <v>1711.0699999999999</v>
      </c>
      <c r="D42" s="75">
        <f>SUM(D43:D48)</f>
        <v>1136.9300000000001</v>
      </c>
      <c r="E42" s="75">
        <f>SUM(E43:E48)</f>
        <v>574.13999999999999</v>
      </c>
    </row>
    <row r="43" s="39" customFormat="1" ht="16.5" customHeight="1">
      <c r="A43" s="45">
        <v>2010601</v>
      </c>
      <c r="B43" s="77" t="s">
        <v>180</v>
      </c>
      <c r="C43" s="74">
        <v>869.92999999999995</v>
      </c>
      <c r="D43" s="75">
        <v>869.92999999999995</v>
      </c>
      <c r="E43" s="75">
        <v>0</v>
      </c>
    </row>
    <row r="44" s="39" customFormat="1" ht="16.5" customHeight="1">
      <c r="A44" s="45">
        <v>2010604</v>
      </c>
      <c r="B44" s="77" t="s">
        <v>205</v>
      </c>
      <c r="C44" s="74">
        <v>212.84</v>
      </c>
      <c r="D44" s="75">
        <v>0</v>
      </c>
      <c r="E44" s="75">
        <v>212.84</v>
      </c>
    </row>
    <row r="45" s="39" customFormat="1" ht="16.5" customHeight="1">
      <c r="A45" s="45">
        <v>2010605</v>
      </c>
      <c r="B45" s="77" t="s">
        <v>206</v>
      </c>
      <c r="C45" s="74">
        <v>170</v>
      </c>
      <c r="D45" s="75">
        <v>70</v>
      </c>
      <c r="E45" s="75">
        <v>100</v>
      </c>
    </row>
    <row r="46" s="39" customFormat="1" ht="16.5" customHeight="1">
      <c r="A46" s="45">
        <v>2010607</v>
      </c>
      <c r="B46" s="77" t="s">
        <v>207</v>
      </c>
      <c r="C46" s="74">
        <v>130</v>
      </c>
      <c r="D46" s="75">
        <v>130</v>
      </c>
      <c r="E46" s="75">
        <v>0</v>
      </c>
    </row>
    <row r="47" s="39" customFormat="1" ht="16.5" customHeight="1">
      <c r="A47" s="45">
        <v>2010608</v>
      </c>
      <c r="B47" s="77" t="s">
        <v>208</v>
      </c>
      <c r="C47" s="74">
        <v>67</v>
      </c>
      <c r="D47" s="75">
        <v>67</v>
      </c>
      <c r="E47" s="75">
        <v>0</v>
      </c>
    </row>
    <row r="48" s="39" customFormat="1" ht="16.5" customHeight="1">
      <c r="A48" s="45">
        <v>2010699</v>
      </c>
      <c r="B48" s="77" t="s">
        <v>209</v>
      </c>
      <c r="C48" s="74">
        <v>261.30000000000001</v>
      </c>
      <c r="D48" s="75">
        <v>0</v>
      </c>
      <c r="E48" s="75">
        <v>261.30000000000001</v>
      </c>
    </row>
    <row r="49" s="39" customFormat="1" ht="16.5" customHeight="1">
      <c r="A49" s="45">
        <v>20107</v>
      </c>
      <c r="B49" s="77" t="s">
        <v>210</v>
      </c>
      <c r="C49" s="74">
        <f>C50</f>
        <v>4000</v>
      </c>
      <c r="D49" s="75">
        <f>D50</f>
        <v>4000</v>
      </c>
      <c r="E49" s="75">
        <f>E50</f>
        <v>0</v>
      </c>
    </row>
    <row r="50" s="39" customFormat="1" ht="16.5" customHeight="1">
      <c r="A50" s="45">
        <v>2010799</v>
      </c>
      <c r="B50" s="77" t="s">
        <v>211</v>
      </c>
      <c r="C50" s="74">
        <v>4000</v>
      </c>
      <c r="D50" s="75">
        <v>4000</v>
      </c>
      <c r="E50" s="75">
        <v>0</v>
      </c>
    </row>
    <row r="51" s="39" customFormat="1" ht="16.5" customHeight="1">
      <c r="A51" s="45">
        <v>20108</v>
      </c>
      <c r="B51" s="77" t="s">
        <v>212</v>
      </c>
      <c r="C51" s="74">
        <f>SUM(C52:C55)</f>
        <v>770.86000000000001</v>
      </c>
      <c r="D51" s="75">
        <f>SUM(D52:D55)</f>
        <v>770.86000000000001</v>
      </c>
      <c r="E51" s="75">
        <f>SUM(E52:E55)</f>
        <v>0</v>
      </c>
    </row>
    <row r="52" s="39" customFormat="1" ht="16.5" customHeight="1">
      <c r="A52" s="45">
        <v>2010801</v>
      </c>
      <c r="B52" s="77" t="s">
        <v>180</v>
      </c>
      <c r="C52" s="74">
        <v>355.86000000000001</v>
      </c>
      <c r="D52" s="75">
        <v>355.86000000000001</v>
      </c>
      <c r="E52" s="75">
        <v>0</v>
      </c>
    </row>
    <row r="53" s="39" customFormat="1" ht="16.5" customHeight="1">
      <c r="A53" s="45">
        <v>2010802</v>
      </c>
      <c r="B53" s="77" t="s">
        <v>181</v>
      </c>
      <c r="C53" s="74">
        <v>0</v>
      </c>
      <c r="D53" s="75">
        <v>0</v>
      </c>
      <c r="E53" s="75">
        <v>0</v>
      </c>
    </row>
    <row r="54" s="39" customFormat="1" ht="16.5" customHeight="1">
      <c r="A54" s="45">
        <v>2010806</v>
      </c>
      <c r="B54" s="77" t="s">
        <v>207</v>
      </c>
      <c r="C54" s="74">
        <v>15</v>
      </c>
      <c r="D54" s="75">
        <v>15</v>
      </c>
      <c r="E54" s="75">
        <v>0</v>
      </c>
    </row>
    <row r="55" s="39" customFormat="1" ht="16.5" customHeight="1">
      <c r="A55" s="45">
        <v>2010899</v>
      </c>
      <c r="B55" s="77" t="s">
        <v>213</v>
      </c>
      <c r="C55" s="74">
        <v>400</v>
      </c>
      <c r="D55" s="75">
        <v>400</v>
      </c>
      <c r="E55" s="75">
        <v>0</v>
      </c>
    </row>
    <row r="56" s="39" customFormat="1" ht="16.5" customHeight="1">
      <c r="A56" s="45">
        <v>20110</v>
      </c>
      <c r="B56" s="77" t="s">
        <v>214</v>
      </c>
      <c r="C56" s="74">
        <f>SUM(C57:C59)</f>
        <v>948.37</v>
      </c>
      <c r="D56" s="75">
        <f>SUM(D57:D59)</f>
        <v>855.37</v>
      </c>
      <c r="E56" s="75">
        <f>SUM(E57:E59)</f>
        <v>93</v>
      </c>
    </row>
    <row r="57" s="39" customFormat="1" ht="16.5" customHeight="1">
      <c r="A57" s="45">
        <v>2011001</v>
      </c>
      <c r="B57" s="77" t="s">
        <v>180</v>
      </c>
      <c r="C57" s="74">
        <v>91.370000000000005</v>
      </c>
      <c r="D57" s="75">
        <v>91.370000000000005</v>
      </c>
      <c r="E57" s="75">
        <v>0</v>
      </c>
    </row>
    <row r="58" s="39" customFormat="1" ht="16.5" customHeight="1">
      <c r="A58" s="45">
        <v>2011008</v>
      </c>
      <c r="B58" s="77" t="s">
        <v>215</v>
      </c>
      <c r="C58" s="74">
        <v>780</v>
      </c>
      <c r="D58" s="75">
        <v>750</v>
      </c>
      <c r="E58" s="75">
        <v>30</v>
      </c>
    </row>
    <row r="59" s="39" customFormat="1" ht="16.5" customHeight="1">
      <c r="A59" s="45">
        <v>2011099</v>
      </c>
      <c r="B59" s="77" t="s">
        <v>216</v>
      </c>
      <c r="C59" s="74">
        <v>77</v>
      </c>
      <c r="D59" s="75">
        <v>14</v>
      </c>
      <c r="E59" s="75">
        <v>63</v>
      </c>
    </row>
    <row r="60" s="39" customFormat="1" ht="16.5" customHeight="1">
      <c r="A60" s="45">
        <v>20111</v>
      </c>
      <c r="B60" s="77" t="s">
        <v>217</v>
      </c>
      <c r="C60" s="74">
        <f>SUM(C61:C64)</f>
        <v>6205.6599999999999</v>
      </c>
      <c r="D60" s="75">
        <f>SUM(D61:D64)</f>
        <v>6205.6599999999999</v>
      </c>
      <c r="E60" s="75">
        <f>SUM(E61:E64)</f>
        <v>0</v>
      </c>
    </row>
    <row r="61" s="39" customFormat="1" ht="16.5" customHeight="1">
      <c r="A61" s="45">
        <v>2011101</v>
      </c>
      <c r="B61" s="77" t="s">
        <v>180</v>
      </c>
      <c r="C61" s="74">
        <v>1254.6600000000001</v>
      </c>
      <c r="D61" s="75">
        <v>1254.6600000000001</v>
      </c>
      <c r="E61" s="75">
        <v>0</v>
      </c>
    </row>
    <row r="62" s="39" customFormat="1" ht="16.5" customHeight="1">
      <c r="A62" s="45">
        <v>2011102</v>
      </c>
      <c r="B62" s="77" t="s">
        <v>181</v>
      </c>
      <c r="C62" s="74">
        <v>2934</v>
      </c>
      <c r="D62" s="75">
        <v>2934</v>
      </c>
      <c r="E62" s="75">
        <v>0</v>
      </c>
    </row>
    <row r="63" s="39" customFormat="1" ht="16.5" customHeight="1">
      <c r="A63" s="45">
        <v>2011104</v>
      </c>
      <c r="B63" s="77" t="s">
        <v>218</v>
      </c>
      <c r="C63" s="74">
        <v>1700</v>
      </c>
      <c r="D63" s="75">
        <v>1700</v>
      </c>
      <c r="E63" s="75">
        <v>0</v>
      </c>
    </row>
    <row r="64" s="39" customFormat="1" ht="16.5" customHeight="1">
      <c r="A64" s="45">
        <v>2011199</v>
      </c>
      <c r="B64" s="77" t="s">
        <v>219</v>
      </c>
      <c r="C64" s="74">
        <v>317</v>
      </c>
      <c r="D64" s="75">
        <v>317</v>
      </c>
      <c r="E64" s="75">
        <v>0</v>
      </c>
    </row>
    <row r="65" s="39" customFormat="1" ht="16.5" customHeight="1">
      <c r="A65" s="45">
        <v>20113</v>
      </c>
      <c r="B65" s="77" t="s">
        <v>220</v>
      </c>
      <c r="C65" s="74">
        <f>SUM(C66:C67)</f>
        <v>579.07000000000005</v>
      </c>
      <c r="D65" s="75">
        <f>SUM(D66:D67)</f>
        <v>579.07000000000005</v>
      </c>
      <c r="E65" s="75">
        <f>SUM(E66:E67)</f>
        <v>0</v>
      </c>
    </row>
    <row r="66" s="39" customFormat="1" ht="16.5" customHeight="1">
      <c r="A66" s="45">
        <v>2011301</v>
      </c>
      <c r="B66" s="77" t="s">
        <v>180</v>
      </c>
      <c r="C66" s="74">
        <v>1.4399999999999999</v>
      </c>
      <c r="D66" s="75">
        <v>1.4399999999999999</v>
      </c>
      <c r="E66" s="75">
        <v>0</v>
      </c>
    </row>
    <row r="67" s="39" customFormat="1" ht="16.5" customHeight="1">
      <c r="A67" s="45">
        <v>2011308</v>
      </c>
      <c r="B67" s="77" t="s">
        <v>221</v>
      </c>
      <c r="C67" s="74">
        <v>577.63</v>
      </c>
      <c r="D67" s="75">
        <v>577.63</v>
      </c>
      <c r="E67" s="75">
        <v>0</v>
      </c>
    </row>
    <row r="68" s="39" customFormat="1" ht="16.5" customHeight="1">
      <c r="A68" s="45">
        <v>20123</v>
      </c>
      <c r="B68" s="77" t="s">
        <v>222</v>
      </c>
      <c r="C68" s="74">
        <f>C69</f>
        <v>43.119999999999997</v>
      </c>
      <c r="D68" s="75">
        <f>D69</f>
        <v>43.119999999999997</v>
      </c>
      <c r="E68" s="75">
        <f>E69</f>
        <v>0</v>
      </c>
    </row>
    <row r="69" s="39" customFormat="1" ht="16.5" customHeight="1">
      <c r="A69" s="45">
        <v>2012301</v>
      </c>
      <c r="B69" s="77" t="s">
        <v>180</v>
      </c>
      <c r="C69" s="74">
        <v>43.119999999999997</v>
      </c>
      <c r="D69" s="75">
        <v>43.119999999999997</v>
      </c>
      <c r="E69" s="75">
        <v>0</v>
      </c>
    </row>
    <row r="70" s="39" customFormat="1" ht="16.5" customHeight="1">
      <c r="A70" s="45">
        <v>20125</v>
      </c>
      <c r="B70" s="77" t="s">
        <v>223</v>
      </c>
      <c r="C70" s="74">
        <f>SUM(C71:C72)</f>
        <v>53.280000000000001</v>
      </c>
      <c r="D70" s="75">
        <f>SUM(D71:D72)</f>
        <v>53.280000000000001</v>
      </c>
      <c r="E70" s="75">
        <f>SUM(E71:E72)</f>
        <v>0</v>
      </c>
    </row>
    <row r="71" s="39" customFormat="1" ht="16.5" customHeight="1">
      <c r="A71" s="45">
        <v>2012501</v>
      </c>
      <c r="B71" s="77" t="s">
        <v>180</v>
      </c>
      <c r="C71" s="74">
        <v>32.460000000000001</v>
      </c>
      <c r="D71" s="75">
        <v>32.460000000000001</v>
      </c>
      <c r="E71" s="75">
        <v>0</v>
      </c>
    </row>
    <row r="72" s="39" customFormat="1" ht="16.5" customHeight="1">
      <c r="A72" s="45">
        <v>2012505</v>
      </c>
      <c r="B72" s="77" t="s">
        <v>224</v>
      </c>
      <c r="C72" s="74">
        <v>20.82</v>
      </c>
      <c r="D72" s="75">
        <v>20.82</v>
      </c>
      <c r="E72" s="75">
        <v>0</v>
      </c>
    </row>
    <row r="73" s="39" customFormat="1" ht="16.5" customHeight="1">
      <c r="A73" s="45">
        <v>20126</v>
      </c>
      <c r="B73" s="77" t="s">
        <v>225</v>
      </c>
      <c r="C73" s="74">
        <f>SUM(C74:C75)</f>
        <v>242.12</v>
      </c>
      <c r="D73" s="75">
        <f>SUM(D74:D75)</f>
        <v>242.12</v>
      </c>
      <c r="E73" s="75">
        <f>SUM(E74:E75)</f>
        <v>0</v>
      </c>
    </row>
    <row r="74" s="39" customFormat="1" ht="16.5" customHeight="1">
      <c r="A74" s="45">
        <v>2012601</v>
      </c>
      <c r="B74" s="77" t="s">
        <v>180</v>
      </c>
      <c r="C74" s="74">
        <v>143.12</v>
      </c>
      <c r="D74" s="75">
        <v>143.12</v>
      </c>
      <c r="E74" s="75">
        <v>0</v>
      </c>
    </row>
    <row r="75" s="39" customFormat="1" ht="16.5" customHeight="1">
      <c r="A75" s="45">
        <v>2012699</v>
      </c>
      <c r="B75" s="77" t="s">
        <v>226</v>
      </c>
      <c r="C75" s="74">
        <v>99</v>
      </c>
      <c r="D75" s="75">
        <v>99</v>
      </c>
      <c r="E75" s="75">
        <v>0</v>
      </c>
    </row>
    <row r="76" s="39" customFormat="1" ht="16.5" customHeight="1">
      <c r="A76" s="45">
        <v>20128</v>
      </c>
      <c r="B76" s="77" t="s">
        <v>227</v>
      </c>
      <c r="C76" s="74">
        <f>SUM(C77:C79)</f>
        <v>138.44999999999999</v>
      </c>
      <c r="D76" s="75">
        <f>SUM(D77:D79)</f>
        <v>138.44999999999999</v>
      </c>
      <c r="E76" s="75">
        <f>SUM(E77:E79)</f>
        <v>0</v>
      </c>
    </row>
    <row r="77" s="39" customFormat="1" ht="16.5" customHeight="1">
      <c r="A77" s="45">
        <v>2012801</v>
      </c>
      <c r="B77" s="77" t="s">
        <v>180</v>
      </c>
      <c r="C77" s="74">
        <v>62.450000000000003</v>
      </c>
      <c r="D77" s="75">
        <v>62.450000000000003</v>
      </c>
      <c r="E77" s="75">
        <v>0</v>
      </c>
    </row>
    <row r="78" s="39" customFormat="1" ht="16.5" customHeight="1">
      <c r="A78" s="45">
        <v>2012802</v>
      </c>
      <c r="B78" s="77" t="s">
        <v>181</v>
      </c>
      <c r="C78" s="74">
        <v>30</v>
      </c>
      <c r="D78" s="75">
        <v>30</v>
      </c>
      <c r="E78" s="75">
        <v>0</v>
      </c>
    </row>
    <row r="79" s="39" customFormat="1" ht="16.5" customHeight="1">
      <c r="A79" s="45">
        <v>2012804</v>
      </c>
      <c r="B79" s="77" t="s">
        <v>189</v>
      </c>
      <c r="C79" s="74">
        <v>46</v>
      </c>
      <c r="D79" s="75">
        <v>46</v>
      </c>
      <c r="E79" s="75">
        <v>0</v>
      </c>
    </row>
    <row r="80" s="39" customFormat="1" ht="16.5" customHeight="1">
      <c r="A80" s="45">
        <v>20129</v>
      </c>
      <c r="B80" s="77" t="s">
        <v>228</v>
      </c>
      <c r="C80" s="74">
        <f>SUM(C81:C83)</f>
        <v>598.86000000000001</v>
      </c>
      <c r="D80" s="75">
        <f>SUM(D81:D83)</f>
        <v>598.86000000000001</v>
      </c>
      <c r="E80" s="75">
        <f>SUM(E81:E83)</f>
        <v>0</v>
      </c>
    </row>
    <row r="81" s="39" customFormat="1" ht="16.5" customHeight="1">
      <c r="A81" s="45">
        <v>2012901</v>
      </c>
      <c r="B81" s="77" t="s">
        <v>180</v>
      </c>
      <c r="C81" s="74">
        <v>267.86000000000001</v>
      </c>
      <c r="D81" s="75">
        <v>267.86000000000001</v>
      </c>
      <c r="E81" s="75">
        <v>0</v>
      </c>
    </row>
    <row r="82" s="39" customFormat="1" ht="16.5" customHeight="1">
      <c r="A82" s="45">
        <v>2012902</v>
      </c>
      <c r="B82" s="77" t="s">
        <v>181</v>
      </c>
      <c r="C82" s="74">
        <v>277</v>
      </c>
      <c r="D82" s="75">
        <v>277</v>
      </c>
      <c r="E82" s="75">
        <v>0</v>
      </c>
    </row>
    <row r="83" s="39" customFormat="1" ht="16.5" customHeight="1">
      <c r="A83" s="45">
        <v>2012999</v>
      </c>
      <c r="B83" s="77" t="s">
        <v>229</v>
      </c>
      <c r="C83" s="74">
        <v>54</v>
      </c>
      <c r="D83" s="75">
        <v>54</v>
      </c>
      <c r="E83" s="75">
        <v>0</v>
      </c>
    </row>
    <row r="84" s="39" customFormat="1" ht="16.5" customHeight="1">
      <c r="A84" s="45">
        <v>20131</v>
      </c>
      <c r="B84" s="77" t="s">
        <v>230</v>
      </c>
      <c r="C84" s="74">
        <f>SUM(C85:C88)</f>
        <v>1953.48</v>
      </c>
      <c r="D84" s="75">
        <f>SUM(D85:D88)</f>
        <v>1950.48</v>
      </c>
      <c r="E84" s="75">
        <f>SUM(E85:E88)</f>
        <v>3</v>
      </c>
    </row>
    <row r="85" s="39" customFormat="1" ht="16.5" customHeight="1">
      <c r="A85" s="45">
        <v>2013101</v>
      </c>
      <c r="B85" s="77" t="s">
        <v>180</v>
      </c>
      <c r="C85" s="74">
        <v>638</v>
      </c>
      <c r="D85" s="75">
        <v>638</v>
      </c>
      <c r="E85" s="75">
        <v>0</v>
      </c>
    </row>
    <row r="86" s="39" customFormat="1" ht="16.5" customHeight="1">
      <c r="A86" s="45">
        <v>2013105</v>
      </c>
      <c r="B86" s="77" t="s">
        <v>231</v>
      </c>
      <c r="C86" s="74">
        <v>1312</v>
      </c>
      <c r="D86" s="75">
        <v>1312</v>
      </c>
      <c r="E86" s="75">
        <v>0</v>
      </c>
    </row>
    <row r="87" s="39" customFormat="1" ht="16.5" customHeight="1">
      <c r="A87" s="45">
        <v>2013150</v>
      </c>
      <c r="B87" s="77" t="s">
        <v>196</v>
      </c>
      <c r="C87" s="74">
        <v>0.47999999999999998</v>
      </c>
      <c r="D87" s="75">
        <v>0.47999999999999998</v>
      </c>
      <c r="E87" s="75">
        <v>0</v>
      </c>
    </row>
    <row r="88" s="39" customFormat="1" ht="16.5" customHeight="1">
      <c r="A88" s="45">
        <v>2013199</v>
      </c>
      <c r="B88" s="77" t="s">
        <v>232</v>
      </c>
      <c r="C88" s="74">
        <v>3</v>
      </c>
      <c r="D88" s="75">
        <v>0</v>
      </c>
      <c r="E88" s="75">
        <v>3</v>
      </c>
    </row>
    <row r="89" s="39" customFormat="1" ht="16.5" customHeight="1">
      <c r="A89" s="45">
        <v>20132</v>
      </c>
      <c r="B89" s="77" t="s">
        <v>233</v>
      </c>
      <c r="C89" s="74">
        <f>SUM(C90:C92)</f>
        <v>413.08999999999997</v>
      </c>
      <c r="D89" s="75">
        <f>SUM(D90:D92)</f>
        <v>401.08999999999997</v>
      </c>
      <c r="E89" s="75">
        <f>SUM(E90:E92)</f>
        <v>12</v>
      </c>
    </row>
    <row r="90" s="39" customFormat="1" ht="16.5" customHeight="1">
      <c r="A90" s="45">
        <v>2013201</v>
      </c>
      <c r="B90" s="77" t="s">
        <v>180</v>
      </c>
      <c r="C90" s="74">
        <v>317.08999999999997</v>
      </c>
      <c r="D90" s="75">
        <v>317.08999999999997</v>
      </c>
      <c r="E90" s="75">
        <v>0</v>
      </c>
    </row>
    <row r="91" s="39" customFormat="1" ht="16.5" customHeight="1">
      <c r="A91" s="45">
        <v>2013202</v>
      </c>
      <c r="B91" s="77" t="s">
        <v>181</v>
      </c>
      <c r="C91" s="74">
        <v>84</v>
      </c>
      <c r="D91" s="75">
        <v>84</v>
      </c>
      <c r="E91" s="75">
        <v>0</v>
      </c>
    </row>
    <row r="92" s="39" customFormat="1" ht="16.5" customHeight="1">
      <c r="A92" s="45">
        <v>2013299</v>
      </c>
      <c r="B92" s="77" t="s">
        <v>234</v>
      </c>
      <c r="C92" s="74">
        <v>12</v>
      </c>
      <c r="D92" s="75">
        <v>0</v>
      </c>
      <c r="E92" s="75">
        <v>12</v>
      </c>
    </row>
    <row r="93" s="39" customFormat="1" ht="16.5" customHeight="1">
      <c r="A93" s="45">
        <v>20133</v>
      </c>
      <c r="B93" s="77" t="s">
        <v>235</v>
      </c>
      <c r="C93" s="74">
        <f>SUM(C94:C96)</f>
        <v>425.25</v>
      </c>
      <c r="D93" s="75">
        <f>SUM(D94:D96)</f>
        <v>415.25</v>
      </c>
      <c r="E93" s="75">
        <f>SUM(E94:E96)</f>
        <v>10</v>
      </c>
    </row>
    <row r="94" s="39" customFormat="1" ht="16.5" customHeight="1">
      <c r="A94" s="45">
        <v>2013301</v>
      </c>
      <c r="B94" s="77" t="s">
        <v>180</v>
      </c>
      <c r="C94" s="74">
        <v>235.65000000000001</v>
      </c>
      <c r="D94" s="75">
        <v>235.65000000000001</v>
      </c>
      <c r="E94" s="75">
        <v>0</v>
      </c>
    </row>
    <row r="95" s="39" customFormat="1" ht="16.5" customHeight="1">
      <c r="A95" s="45">
        <v>2013302</v>
      </c>
      <c r="B95" s="77" t="s">
        <v>181</v>
      </c>
      <c r="C95" s="74">
        <v>81.599999999999994</v>
      </c>
      <c r="D95" s="75">
        <v>81.599999999999994</v>
      </c>
      <c r="E95" s="75">
        <v>0</v>
      </c>
    </row>
    <row r="96" s="39" customFormat="1" ht="16.5" customHeight="1">
      <c r="A96" s="45">
        <v>2013399</v>
      </c>
      <c r="B96" s="77" t="s">
        <v>236</v>
      </c>
      <c r="C96" s="74">
        <v>108</v>
      </c>
      <c r="D96" s="75">
        <v>98</v>
      </c>
      <c r="E96" s="75">
        <v>10</v>
      </c>
    </row>
    <row r="97" s="39" customFormat="1" ht="17.25" customHeight="1">
      <c r="A97" s="45">
        <v>20134</v>
      </c>
      <c r="B97" s="77" t="s">
        <v>237</v>
      </c>
      <c r="C97" s="74">
        <f>SUM(C98:C100)</f>
        <v>304.86000000000001</v>
      </c>
      <c r="D97" s="75">
        <f>SUM(D98:D100)</f>
        <v>268.86000000000001</v>
      </c>
      <c r="E97" s="75">
        <f>SUM(E98:E100)</f>
        <v>36</v>
      </c>
    </row>
    <row r="98" s="39" customFormat="1" ht="17.25" customHeight="1">
      <c r="A98" s="45">
        <v>2013401</v>
      </c>
      <c r="B98" s="77" t="s">
        <v>180</v>
      </c>
      <c r="C98" s="74">
        <v>73.859999999999999</v>
      </c>
      <c r="D98" s="75">
        <v>73.859999999999999</v>
      </c>
      <c r="E98" s="75">
        <v>0</v>
      </c>
    </row>
    <row r="99" s="39" customFormat="1" ht="17.25" customHeight="1">
      <c r="A99" s="45">
        <v>2013402</v>
      </c>
      <c r="B99" s="77" t="s">
        <v>181</v>
      </c>
      <c r="C99" s="74">
        <v>153</v>
      </c>
      <c r="D99" s="75">
        <v>153</v>
      </c>
      <c r="E99" s="75">
        <v>0</v>
      </c>
    </row>
    <row r="100" s="39" customFormat="1" ht="17.25" customHeight="1">
      <c r="A100" s="45">
        <v>2013404</v>
      </c>
      <c r="B100" s="77" t="s">
        <v>238</v>
      </c>
      <c r="C100" s="74">
        <v>78</v>
      </c>
      <c r="D100" s="75">
        <v>42</v>
      </c>
      <c r="E100" s="75">
        <v>36</v>
      </c>
    </row>
    <row r="101" s="39" customFormat="1" ht="17.25" customHeight="1">
      <c r="A101" s="45">
        <v>20136</v>
      </c>
      <c r="B101" s="77" t="s">
        <v>239</v>
      </c>
      <c r="C101" s="74">
        <f>C102</f>
        <v>20</v>
      </c>
      <c r="D101" s="75">
        <f>D102</f>
        <v>0</v>
      </c>
      <c r="E101" s="75">
        <f>E102</f>
        <v>20</v>
      </c>
    </row>
    <row r="102" s="39" customFormat="1" ht="17.25" customHeight="1">
      <c r="A102" s="45">
        <v>2013699</v>
      </c>
      <c r="B102" s="77" t="s">
        <v>240</v>
      </c>
      <c r="C102" s="74">
        <v>20</v>
      </c>
      <c r="D102" s="75">
        <v>0</v>
      </c>
      <c r="E102" s="75">
        <v>20</v>
      </c>
    </row>
    <row r="103" s="39" customFormat="1" ht="17.25" customHeight="1">
      <c r="A103" s="45">
        <v>20138</v>
      </c>
      <c r="B103" s="77" t="s">
        <v>241</v>
      </c>
      <c r="C103" s="74">
        <f>SUM(C104:C111)</f>
        <v>4052.0300000000002</v>
      </c>
      <c r="D103" s="75">
        <f>SUM(D104:D111)</f>
        <v>3989.0300000000002</v>
      </c>
      <c r="E103" s="75">
        <f>SUM(E104:E111)</f>
        <v>63</v>
      </c>
    </row>
    <row r="104" s="39" customFormat="1" ht="17.25" customHeight="1">
      <c r="A104" s="45">
        <v>2013801</v>
      </c>
      <c r="B104" s="77" t="s">
        <v>180</v>
      </c>
      <c r="C104" s="74">
        <v>2249.02</v>
      </c>
      <c r="D104" s="75">
        <v>2249.02</v>
      </c>
      <c r="E104" s="75">
        <v>0</v>
      </c>
    </row>
    <row r="105" s="39" customFormat="1" ht="17.25" customHeight="1">
      <c r="A105" s="45">
        <v>2013802</v>
      </c>
      <c r="B105" s="77" t="s">
        <v>181</v>
      </c>
      <c r="C105" s="74">
        <v>190</v>
      </c>
      <c r="D105" s="75">
        <v>190</v>
      </c>
      <c r="E105" s="75">
        <v>0</v>
      </c>
    </row>
    <row r="106" s="39" customFormat="1" ht="17.25" customHeight="1">
      <c r="A106" s="45">
        <v>2013804</v>
      </c>
      <c r="B106" s="77" t="s">
        <v>242</v>
      </c>
      <c r="C106" s="74">
        <v>624</v>
      </c>
      <c r="D106" s="75">
        <v>574</v>
      </c>
      <c r="E106" s="75">
        <v>50</v>
      </c>
    </row>
    <row r="107" s="39" customFormat="1" ht="17.25" customHeight="1">
      <c r="A107" s="45">
        <v>2013805</v>
      </c>
      <c r="B107" s="77" t="s">
        <v>243</v>
      </c>
      <c r="C107" s="74">
        <v>13</v>
      </c>
      <c r="D107" s="75">
        <v>0</v>
      </c>
      <c r="E107" s="75">
        <v>13</v>
      </c>
    </row>
    <row r="108" s="39" customFormat="1" ht="17.25" customHeight="1">
      <c r="A108" s="45">
        <v>2013808</v>
      </c>
      <c r="B108" s="77" t="s">
        <v>207</v>
      </c>
      <c r="C108" s="74">
        <v>16.149999999999999</v>
      </c>
      <c r="D108" s="75">
        <v>16.149999999999999</v>
      </c>
      <c r="E108" s="75">
        <v>0</v>
      </c>
    </row>
    <row r="109" s="39" customFormat="1" ht="17.25" customHeight="1">
      <c r="A109" s="45">
        <v>2013809</v>
      </c>
      <c r="B109" s="77" t="s">
        <v>244</v>
      </c>
      <c r="C109" s="74">
        <v>60</v>
      </c>
      <c r="D109" s="75">
        <v>60</v>
      </c>
      <c r="E109" s="75">
        <v>0</v>
      </c>
    </row>
    <row r="110" s="39" customFormat="1" ht="17.25" customHeight="1">
      <c r="A110" s="45">
        <v>2013850</v>
      </c>
      <c r="B110" s="77" t="s">
        <v>196</v>
      </c>
      <c r="C110" s="74">
        <v>120.11</v>
      </c>
      <c r="D110" s="75">
        <v>120.11</v>
      </c>
      <c r="E110" s="75">
        <v>0</v>
      </c>
    </row>
    <row r="111" s="39" customFormat="1" ht="17.25" customHeight="1">
      <c r="A111" s="45">
        <v>2013899</v>
      </c>
      <c r="B111" s="77" t="s">
        <v>245</v>
      </c>
      <c r="C111" s="74">
        <v>779.75</v>
      </c>
      <c r="D111" s="75">
        <v>779.75</v>
      </c>
      <c r="E111" s="75">
        <v>0</v>
      </c>
    </row>
    <row r="112" s="39" customFormat="1" ht="17.25" customHeight="1">
      <c r="A112" s="45">
        <v>20199</v>
      </c>
      <c r="B112" s="77" t="s">
        <v>246</v>
      </c>
      <c r="C112" s="74">
        <f>C113</f>
        <v>4100.8900000000003</v>
      </c>
      <c r="D112" s="75">
        <f>D113</f>
        <v>3735.8899999999999</v>
      </c>
      <c r="E112" s="75">
        <f>E113</f>
        <v>365</v>
      </c>
    </row>
    <row r="113" s="39" customFormat="1" ht="17.25" customHeight="1">
      <c r="A113" s="45">
        <v>2019999</v>
      </c>
      <c r="B113" s="77" t="s">
        <v>247</v>
      </c>
      <c r="C113" s="74">
        <v>4100.8900000000003</v>
      </c>
      <c r="D113" s="75">
        <v>3735.8899999999999</v>
      </c>
      <c r="E113" s="75">
        <v>365</v>
      </c>
    </row>
    <row r="114" s="39" customFormat="1" ht="17.25" customHeight="1">
      <c r="A114" s="45">
        <v>203</v>
      </c>
      <c r="B114" s="76" t="s">
        <v>248</v>
      </c>
      <c r="C114" s="74">
        <f>C115</f>
        <v>768</v>
      </c>
      <c r="D114" s="75">
        <f>D115</f>
        <v>267</v>
      </c>
      <c r="E114" s="75">
        <f>E115</f>
        <v>501</v>
      </c>
    </row>
    <row r="115" s="39" customFormat="1" ht="17.25" customHeight="1">
      <c r="A115" s="45">
        <v>20306</v>
      </c>
      <c r="B115" s="77" t="s">
        <v>249</v>
      </c>
      <c r="C115" s="74">
        <f>SUM(C116:C117)</f>
        <v>768</v>
      </c>
      <c r="D115" s="75">
        <f>SUM(D116:D117)</f>
        <v>267</v>
      </c>
      <c r="E115" s="75">
        <f>SUM(E116:E117)</f>
        <v>501</v>
      </c>
    </row>
    <row r="116" s="39" customFormat="1" ht="17.25" customHeight="1">
      <c r="A116" s="45">
        <v>2030603</v>
      </c>
      <c r="B116" s="77" t="s">
        <v>250</v>
      </c>
      <c r="C116" s="74">
        <v>300</v>
      </c>
      <c r="D116" s="75">
        <v>0</v>
      </c>
      <c r="E116" s="75">
        <v>300</v>
      </c>
    </row>
    <row r="117" s="39" customFormat="1" ht="17.25" customHeight="1">
      <c r="A117" s="45">
        <v>2030607</v>
      </c>
      <c r="B117" s="77" t="s">
        <v>251</v>
      </c>
      <c r="C117" s="74">
        <v>468</v>
      </c>
      <c r="D117" s="75">
        <v>267</v>
      </c>
      <c r="E117" s="75">
        <v>201</v>
      </c>
    </row>
    <row r="118" s="39" customFormat="1" ht="17.25" customHeight="1">
      <c r="A118" s="45">
        <v>204</v>
      </c>
      <c r="B118" s="76" t="s">
        <v>252</v>
      </c>
      <c r="C118" s="74">
        <f>C119+C121+C127+C129+C139</f>
        <v>23000.220000000001</v>
      </c>
      <c r="D118" s="75">
        <f>D119+D121+D127+D129+D139</f>
        <v>19754.220000000001</v>
      </c>
      <c r="E118" s="75">
        <f>E119+E121+E127+E129+E139</f>
        <v>3246</v>
      </c>
    </row>
    <row r="119" s="39" customFormat="1" ht="17.25" customHeight="1">
      <c r="A119" s="45">
        <v>20401</v>
      </c>
      <c r="B119" s="77" t="s">
        <v>253</v>
      </c>
      <c r="C119" s="74">
        <f>C120</f>
        <v>487</v>
      </c>
      <c r="D119" s="75">
        <f>D120</f>
        <v>487</v>
      </c>
      <c r="E119" s="75">
        <f>E120</f>
        <v>0</v>
      </c>
    </row>
    <row r="120" s="39" customFormat="1" ht="17.25" customHeight="1">
      <c r="A120" s="45">
        <v>2040199</v>
      </c>
      <c r="B120" s="77" t="s">
        <v>254</v>
      </c>
      <c r="C120" s="74">
        <v>487</v>
      </c>
      <c r="D120" s="75">
        <v>487</v>
      </c>
      <c r="E120" s="75">
        <v>0</v>
      </c>
    </row>
    <row r="121" s="39" customFormat="1" ht="17.25" customHeight="1">
      <c r="A121" s="45">
        <v>20402</v>
      </c>
      <c r="B121" s="77" t="s">
        <v>255</v>
      </c>
      <c r="C121" s="74">
        <f>SUM(C122:C126)</f>
        <v>21743.630000000001</v>
      </c>
      <c r="D121" s="75">
        <f>SUM(D122:D126)</f>
        <v>18656.630000000001</v>
      </c>
      <c r="E121" s="75">
        <f>SUM(E122:E126)</f>
        <v>3087</v>
      </c>
    </row>
    <row r="122" s="39" customFormat="1" ht="17.25" customHeight="1">
      <c r="A122" s="45">
        <v>2040201</v>
      </c>
      <c r="B122" s="77" t="s">
        <v>180</v>
      </c>
      <c r="C122" s="74">
        <v>11118.629999999999</v>
      </c>
      <c r="D122" s="75">
        <v>11118.629999999999</v>
      </c>
      <c r="E122" s="75">
        <v>0</v>
      </c>
    </row>
    <row r="123" s="39" customFormat="1" ht="17.25" customHeight="1">
      <c r="A123" s="45">
        <v>2040203</v>
      </c>
      <c r="B123" s="77" t="s">
        <v>191</v>
      </c>
      <c r="C123" s="74">
        <v>41</v>
      </c>
      <c r="D123" s="75">
        <v>0</v>
      </c>
      <c r="E123" s="75">
        <v>41</v>
      </c>
    </row>
    <row r="124" s="39" customFormat="1" ht="17.25" customHeight="1">
      <c r="A124" s="45">
        <v>2040219</v>
      </c>
      <c r="B124" s="77" t="s">
        <v>207</v>
      </c>
      <c r="C124" s="74">
        <v>100</v>
      </c>
      <c r="D124" s="75">
        <v>100</v>
      </c>
      <c r="E124" s="75">
        <v>0</v>
      </c>
    </row>
    <row r="125" s="39" customFormat="1" ht="17.25" customHeight="1">
      <c r="A125" s="45">
        <v>2040220</v>
      </c>
      <c r="B125" s="77" t="s">
        <v>256</v>
      </c>
      <c r="C125" s="74">
        <v>6921</v>
      </c>
      <c r="D125" s="75">
        <v>4396</v>
      </c>
      <c r="E125" s="75">
        <v>2525</v>
      </c>
    </row>
    <row r="126" s="39" customFormat="1" ht="17.25" customHeight="1">
      <c r="A126" s="45">
        <v>2040299</v>
      </c>
      <c r="B126" s="77" t="s">
        <v>257</v>
      </c>
      <c r="C126" s="74">
        <v>3563</v>
      </c>
      <c r="D126" s="75">
        <v>3042</v>
      </c>
      <c r="E126" s="75">
        <v>521</v>
      </c>
    </row>
    <row r="127" s="39" customFormat="1" ht="17.25" customHeight="1">
      <c r="A127" s="45">
        <v>20403</v>
      </c>
      <c r="B127" s="77" t="s">
        <v>258</v>
      </c>
      <c r="C127" s="74">
        <f>C128</f>
        <v>100</v>
      </c>
      <c r="D127" s="75">
        <f>D128</f>
        <v>100</v>
      </c>
      <c r="E127" s="75">
        <f>E128</f>
        <v>0</v>
      </c>
    </row>
    <row r="128" s="39" customFormat="1" ht="17.25" customHeight="1">
      <c r="A128" s="45">
        <v>2040304</v>
      </c>
      <c r="B128" s="77" t="s">
        <v>259</v>
      </c>
      <c r="C128" s="74">
        <v>100</v>
      </c>
      <c r="D128" s="75">
        <v>100</v>
      </c>
      <c r="E128" s="75">
        <v>0</v>
      </c>
    </row>
    <row r="129" s="39" customFormat="1" ht="17.25" customHeight="1">
      <c r="A129" s="45">
        <v>20406</v>
      </c>
      <c r="B129" s="77" t="s">
        <v>260</v>
      </c>
      <c r="C129" s="74">
        <f>SUM(C130:C138)</f>
        <v>569.53999999999996</v>
      </c>
      <c r="D129" s="75">
        <f>SUM(D130:D138)</f>
        <v>410.54000000000002</v>
      </c>
      <c r="E129" s="75">
        <f>SUM(E130:E138)</f>
        <v>159</v>
      </c>
    </row>
    <row r="130" s="39" customFormat="1" ht="17.25" customHeight="1">
      <c r="A130" s="45">
        <v>2040601</v>
      </c>
      <c r="B130" s="77" t="s">
        <v>180</v>
      </c>
      <c r="C130" s="74">
        <v>309.54000000000002</v>
      </c>
      <c r="D130" s="75">
        <v>309.54000000000002</v>
      </c>
      <c r="E130" s="75">
        <v>0</v>
      </c>
    </row>
    <row r="131" s="39" customFormat="1" ht="17.25" customHeight="1">
      <c r="A131" s="45">
        <v>2040604</v>
      </c>
      <c r="B131" s="77" t="s">
        <v>261</v>
      </c>
      <c r="C131" s="74">
        <v>15</v>
      </c>
      <c r="D131" s="75">
        <v>12</v>
      </c>
      <c r="E131" s="75">
        <v>3</v>
      </c>
    </row>
    <row r="132" s="39" customFormat="1" ht="17.25" customHeight="1">
      <c r="A132" s="45">
        <v>2040605</v>
      </c>
      <c r="B132" s="77" t="s">
        <v>262</v>
      </c>
      <c r="C132" s="74">
        <v>15</v>
      </c>
      <c r="D132" s="75">
        <v>10</v>
      </c>
      <c r="E132" s="75">
        <v>5</v>
      </c>
    </row>
    <row r="133" s="39" customFormat="1" ht="17.25" customHeight="1">
      <c r="A133" s="45">
        <v>2040607</v>
      </c>
      <c r="B133" s="77" t="s">
        <v>263</v>
      </c>
      <c r="C133" s="74">
        <v>50</v>
      </c>
      <c r="D133" s="75">
        <v>8</v>
      </c>
      <c r="E133" s="75">
        <v>42</v>
      </c>
    </row>
    <row r="134" s="39" customFormat="1" ht="17.25" customHeight="1">
      <c r="A134" s="45">
        <v>2040608</v>
      </c>
      <c r="B134" s="77" t="s">
        <v>264</v>
      </c>
      <c r="C134" s="74">
        <v>2</v>
      </c>
      <c r="D134" s="75">
        <v>0</v>
      </c>
      <c r="E134" s="75">
        <v>2</v>
      </c>
    </row>
    <row r="135" s="39" customFormat="1" ht="17.25" customHeight="1">
      <c r="A135" s="45">
        <v>2040609</v>
      </c>
      <c r="B135" s="77" t="s">
        <v>265</v>
      </c>
      <c r="C135" s="74">
        <v>10</v>
      </c>
      <c r="D135" s="75">
        <v>10</v>
      </c>
      <c r="E135" s="75">
        <v>0</v>
      </c>
    </row>
    <row r="136" s="39" customFormat="1" ht="17.25" customHeight="1">
      <c r="A136" s="45">
        <v>2040610</v>
      </c>
      <c r="B136" s="77" t="s">
        <v>266</v>
      </c>
      <c r="C136" s="74">
        <v>55</v>
      </c>
      <c r="D136" s="75">
        <v>6</v>
      </c>
      <c r="E136" s="75">
        <v>49</v>
      </c>
    </row>
    <row r="137" s="39" customFormat="1" ht="17.25" customHeight="1">
      <c r="A137" s="45">
        <v>2040612</v>
      </c>
      <c r="B137" s="77" t="s">
        <v>267</v>
      </c>
      <c r="C137" s="74">
        <v>53</v>
      </c>
      <c r="D137" s="75">
        <v>53</v>
      </c>
      <c r="E137" s="75">
        <v>0</v>
      </c>
    </row>
    <row r="138" s="39" customFormat="1" ht="17.25" customHeight="1">
      <c r="A138" s="45">
        <v>2040699</v>
      </c>
      <c r="B138" s="77" t="s">
        <v>268</v>
      </c>
      <c r="C138" s="74">
        <v>60</v>
      </c>
      <c r="D138" s="75">
        <v>2</v>
      </c>
      <c r="E138" s="75">
        <v>58</v>
      </c>
    </row>
    <row r="139" s="39" customFormat="1" ht="17.25" customHeight="1">
      <c r="A139" s="45">
        <v>20409</v>
      </c>
      <c r="B139" s="77" t="s">
        <v>269</v>
      </c>
      <c r="C139" s="74">
        <f>SUM(C140:C142)</f>
        <v>100.05</v>
      </c>
      <c r="D139" s="75">
        <f>SUM(D140:D142)</f>
        <v>100.05</v>
      </c>
      <c r="E139" s="75">
        <f>SUM(E140:E142)</f>
        <v>0</v>
      </c>
    </row>
    <row r="140" s="39" customFormat="1" ht="17.25" customHeight="1">
      <c r="A140" s="45">
        <v>2040901</v>
      </c>
      <c r="B140" s="77" t="s">
        <v>180</v>
      </c>
      <c r="C140" s="74">
        <v>36.049999999999997</v>
      </c>
      <c r="D140" s="75">
        <v>36.049999999999997</v>
      </c>
      <c r="E140" s="75">
        <v>0</v>
      </c>
    </row>
    <row r="141" s="39" customFormat="1" ht="17.25" customHeight="1">
      <c r="A141" s="45">
        <v>2040902</v>
      </c>
      <c r="B141" s="77" t="s">
        <v>181</v>
      </c>
      <c r="C141" s="74">
        <v>14</v>
      </c>
      <c r="D141" s="75">
        <v>14</v>
      </c>
      <c r="E141" s="75">
        <v>0</v>
      </c>
    </row>
    <row r="142" s="39" customFormat="1" ht="17.25" customHeight="1">
      <c r="A142" s="45">
        <v>2040905</v>
      </c>
      <c r="B142" s="77" t="s">
        <v>270</v>
      </c>
      <c r="C142" s="74">
        <v>50</v>
      </c>
      <c r="D142" s="75">
        <v>50</v>
      </c>
      <c r="E142" s="75">
        <v>0</v>
      </c>
    </row>
    <row r="143" s="39" customFormat="1" ht="17.25" customHeight="1">
      <c r="A143" s="45">
        <v>205</v>
      </c>
      <c r="B143" s="76" t="s">
        <v>271</v>
      </c>
      <c r="C143" s="74">
        <f>C144+C147+C151+C156+C158</f>
        <v>26813.34</v>
      </c>
      <c r="D143" s="75">
        <f>D144+D147+D151+D156+D158</f>
        <v>23048.150000000001</v>
      </c>
      <c r="E143" s="75">
        <f>E144+E147+E151+E156+E158</f>
        <v>3765.1900000000001</v>
      </c>
    </row>
    <row r="144" s="39" customFormat="1" ht="17.25" customHeight="1">
      <c r="A144" s="45">
        <v>20501</v>
      </c>
      <c r="B144" s="77" t="s">
        <v>272</v>
      </c>
      <c r="C144" s="74">
        <f>SUM(C145:C146)</f>
        <v>2056.8299999999999</v>
      </c>
      <c r="D144" s="75">
        <f>SUM(D145:D146)</f>
        <v>2056.8299999999999</v>
      </c>
      <c r="E144" s="75">
        <f>SUM(E145:E146)</f>
        <v>0</v>
      </c>
    </row>
    <row r="145" s="39" customFormat="1" ht="17.25" customHeight="1">
      <c r="A145" s="45">
        <v>2050101</v>
      </c>
      <c r="B145" s="77" t="s">
        <v>180</v>
      </c>
      <c r="C145" s="74">
        <v>442.77999999999997</v>
      </c>
      <c r="D145" s="75">
        <v>442.77999999999997</v>
      </c>
      <c r="E145" s="75">
        <v>0</v>
      </c>
    </row>
    <row r="146" s="39" customFormat="1" ht="17.25" customHeight="1">
      <c r="A146" s="45">
        <v>2050102</v>
      </c>
      <c r="B146" s="77" t="s">
        <v>181</v>
      </c>
      <c r="C146" s="74">
        <v>1614.05</v>
      </c>
      <c r="D146" s="75">
        <v>1614.05</v>
      </c>
      <c r="E146" s="75">
        <v>0</v>
      </c>
    </row>
    <row r="147" s="39" customFormat="1" ht="17.25" customHeight="1">
      <c r="A147" s="45">
        <v>20502</v>
      </c>
      <c r="B147" s="77" t="s">
        <v>273</v>
      </c>
      <c r="C147" s="74">
        <f>SUM(C148:C150)</f>
        <v>9689.6599999999999</v>
      </c>
      <c r="D147" s="75">
        <f>SUM(D148:D150)</f>
        <v>8828.6599999999999</v>
      </c>
      <c r="E147" s="75">
        <f>SUM(E148:E150)</f>
        <v>861</v>
      </c>
    </row>
    <row r="148" s="39" customFormat="1" ht="17.25" customHeight="1">
      <c r="A148" s="45">
        <v>2050201</v>
      </c>
      <c r="B148" s="77" t="s">
        <v>274</v>
      </c>
      <c r="C148" s="74">
        <v>672.70000000000005</v>
      </c>
      <c r="D148" s="75">
        <v>42.700000000000003</v>
      </c>
      <c r="E148" s="75">
        <v>630</v>
      </c>
    </row>
    <row r="149" s="39" customFormat="1" ht="17.25" customHeight="1">
      <c r="A149" s="45">
        <v>2050204</v>
      </c>
      <c r="B149" s="77" t="s">
        <v>275</v>
      </c>
      <c r="C149" s="74">
        <v>9005.9599999999991</v>
      </c>
      <c r="D149" s="75">
        <v>8785.9599999999991</v>
      </c>
      <c r="E149" s="75">
        <v>220</v>
      </c>
    </row>
    <row r="150" s="39" customFormat="1" ht="17.25" customHeight="1">
      <c r="A150" s="45">
        <v>2050299</v>
      </c>
      <c r="B150" s="77" t="s">
        <v>276</v>
      </c>
      <c r="C150" s="74">
        <v>11</v>
      </c>
      <c r="D150" s="75">
        <v>0</v>
      </c>
      <c r="E150" s="75">
        <v>11</v>
      </c>
    </row>
    <row r="151" s="39" customFormat="1" ht="17.25" customHeight="1">
      <c r="A151" s="45">
        <v>20503</v>
      </c>
      <c r="B151" s="77" t="s">
        <v>277</v>
      </c>
      <c r="C151" s="74">
        <f>SUM(C152:C155)</f>
        <v>10239.93</v>
      </c>
      <c r="D151" s="75">
        <f>SUM(D152:D155)</f>
        <v>7335.7399999999998</v>
      </c>
      <c r="E151" s="75">
        <f>SUM(E152:E155)</f>
        <v>2904.1900000000001</v>
      </c>
    </row>
    <row r="152" s="39" customFormat="1" ht="17.25" customHeight="1">
      <c r="A152" s="45">
        <v>2050302</v>
      </c>
      <c r="B152" s="77" t="s">
        <v>278</v>
      </c>
      <c r="C152" s="74">
        <v>1558.5899999999999</v>
      </c>
      <c r="D152" s="75">
        <v>454.39999999999998</v>
      </c>
      <c r="E152" s="75">
        <v>1104.1900000000001</v>
      </c>
    </row>
    <row r="153" s="39" customFormat="1" ht="17.25" customHeight="1">
      <c r="A153" s="45">
        <v>2050303</v>
      </c>
      <c r="B153" s="77" t="s">
        <v>279</v>
      </c>
      <c r="C153" s="74">
        <v>2779</v>
      </c>
      <c r="D153" s="75">
        <v>2394</v>
      </c>
      <c r="E153" s="75">
        <v>385</v>
      </c>
    </row>
    <row r="154" s="39" customFormat="1" ht="17.25" customHeight="1">
      <c r="A154" s="45">
        <v>2050305</v>
      </c>
      <c r="B154" s="77" t="s">
        <v>280</v>
      </c>
      <c r="C154" s="74">
        <v>5882.3400000000001</v>
      </c>
      <c r="D154" s="75">
        <v>4467.3400000000001</v>
      </c>
      <c r="E154" s="75">
        <v>1415</v>
      </c>
    </row>
    <row r="155" s="39" customFormat="1" ht="17.25" customHeight="1">
      <c r="A155" s="45">
        <v>2050399</v>
      </c>
      <c r="B155" s="77" t="s">
        <v>281</v>
      </c>
      <c r="C155" s="74">
        <v>20</v>
      </c>
      <c r="D155" s="75">
        <v>20</v>
      </c>
      <c r="E155" s="75">
        <v>0</v>
      </c>
    </row>
    <row r="156" s="39" customFormat="1" ht="17.25" customHeight="1">
      <c r="A156" s="45">
        <v>20508</v>
      </c>
      <c r="B156" s="77" t="s">
        <v>282</v>
      </c>
      <c r="C156" s="74">
        <f>C157</f>
        <v>2794.9200000000001</v>
      </c>
      <c r="D156" s="75">
        <f>D157</f>
        <v>2794.9200000000001</v>
      </c>
      <c r="E156" s="75">
        <f>E157</f>
        <v>0</v>
      </c>
    </row>
    <row r="157" s="39" customFormat="1" ht="17.25" customHeight="1">
      <c r="A157" s="45">
        <v>2050802</v>
      </c>
      <c r="B157" s="77" t="s">
        <v>283</v>
      </c>
      <c r="C157" s="74">
        <v>2794.9200000000001</v>
      </c>
      <c r="D157" s="75">
        <v>2794.9200000000001</v>
      </c>
      <c r="E157" s="75">
        <v>0</v>
      </c>
    </row>
    <row r="158" s="39" customFormat="1" ht="17.25" customHeight="1">
      <c r="A158" s="45">
        <v>20599</v>
      </c>
      <c r="B158" s="77" t="s">
        <v>284</v>
      </c>
      <c r="C158" s="74">
        <f>C159</f>
        <v>2032</v>
      </c>
      <c r="D158" s="75">
        <f>D159</f>
        <v>2032</v>
      </c>
      <c r="E158" s="75">
        <f>E159</f>
        <v>0</v>
      </c>
    </row>
    <row r="159" s="39" customFormat="1" ht="17.25" customHeight="1">
      <c r="A159" s="45">
        <v>2059999</v>
      </c>
      <c r="B159" s="77" t="s">
        <v>285</v>
      </c>
      <c r="C159" s="74">
        <v>2032</v>
      </c>
      <c r="D159" s="75">
        <v>2032</v>
      </c>
      <c r="E159" s="75">
        <v>0</v>
      </c>
    </row>
    <row r="160" s="39" customFormat="1" ht="17.25" customHeight="1">
      <c r="A160" s="45">
        <v>206</v>
      </c>
      <c r="B160" s="76" t="s">
        <v>286</v>
      </c>
      <c r="C160" s="74">
        <f>C161+C163+C165+C167+C170</f>
        <v>2830.79</v>
      </c>
      <c r="D160" s="75">
        <f>D161+D163+D165+D167+D170</f>
        <v>2671.1900000000001</v>
      </c>
      <c r="E160" s="75">
        <f>E161+E163+E165+E167+E170</f>
        <v>159.59999999999999</v>
      </c>
    </row>
    <row r="161" s="39" customFormat="1" ht="17.25" customHeight="1">
      <c r="A161" s="45">
        <v>20601</v>
      </c>
      <c r="B161" s="77" t="s">
        <v>287</v>
      </c>
      <c r="C161" s="74">
        <f>C162</f>
        <v>136.55000000000001</v>
      </c>
      <c r="D161" s="75">
        <f>D162</f>
        <v>136.55000000000001</v>
      </c>
      <c r="E161" s="75">
        <f>E162</f>
        <v>0</v>
      </c>
    </row>
    <row r="162" s="39" customFormat="1" ht="16.5" customHeight="1">
      <c r="A162" s="45">
        <v>2060101</v>
      </c>
      <c r="B162" s="77" t="s">
        <v>180</v>
      </c>
      <c r="C162" s="74">
        <v>136.55000000000001</v>
      </c>
      <c r="D162" s="75">
        <v>136.55000000000001</v>
      </c>
      <c r="E162" s="75">
        <v>0</v>
      </c>
    </row>
    <row r="163" s="39" customFormat="1" ht="16.5" customHeight="1">
      <c r="A163" s="45">
        <v>20604</v>
      </c>
      <c r="B163" s="77" t="s">
        <v>288</v>
      </c>
      <c r="C163" s="74">
        <f>C164</f>
        <v>140.59999999999999</v>
      </c>
      <c r="D163" s="75">
        <f>D164</f>
        <v>0</v>
      </c>
      <c r="E163" s="75">
        <f>E164</f>
        <v>140.59999999999999</v>
      </c>
    </row>
    <row r="164" s="39" customFormat="1" ht="16.5" customHeight="1">
      <c r="A164" s="45">
        <v>2060403</v>
      </c>
      <c r="B164" s="77" t="s">
        <v>289</v>
      </c>
      <c r="C164" s="74">
        <v>140.59999999999999</v>
      </c>
      <c r="D164" s="75">
        <v>0</v>
      </c>
      <c r="E164" s="75">
        <v>140.59999999999999</v>
      </c>
    </row>
    <row r="165" s="39" customFormat="1" ht="16.5" customHeight="1">
      <c r="A165" s="45">
        <v>20605</v>
      </c>
      <c r="B165" s="77" t="s">
        <v>290</v>
      </c>
      <c r="C165" s="74">
        <f>C166</f>
        <v>1000</v>
      </c>
      <c r="D165" s="75">
        <f>D166</f>
        <v>1000</v>
      </c>
      <c r="E165" s="75">
        <f>E166</f>
        <v>0</v>
      </c>
    </row>
    <row r="166" s="39" customFormat="1" ht="16.5" customHeight="1">
      <c r="A166" s="45">
        <v>2060502</v>
      </c>
      <c r="B166" s="77" t="s">
        <v>291</v>
      </c>
      <c r="C166" s="74">
        <v>1000</v>
      </c>
      <c r="D166" s="75">
        <v>1000</v>
      </c>
      <c r="E166" s="75">
        <v>0</v>
      </c>
    </row>
    <row r="167" s="39" customFormat="1" ht="16.5" customHeight="1">
      <c r="A167" s="45">
        <v>20607</v>
      </c>
      <c r="B167" s="77" t="s">
        <v>292</v>
      </c>
      <c r="C167" s="74">
        <f>SUM(C168:C169)</f>
        <v>138.63999999999999</v>
      </c>
      <c r="D167" s="75">
        <f>SUM(D168:D169)</f>
        <v>134.63999999999999</v>
      </c>
      <c r="E167" s="75">
        <f>SUM(E168:E169)</f>
        <v>4</v>
      </c>
    </row>
    <row r="168" s="39" customFormat="1" ht="16.5" customHeight="1">
      <c r="A168" s="45">
        <v>2060701</v>
      </c>
      <c r="B168" s="77" t="s">
        <v>293</v>
      </c>
      <c r="C168" s="74">
        <v>54.640000000000001</v>
      </c>
      <c r="D168" s="75">
        <v>54.640000000000001</v>
      </c>
      <c r="E168" s="75">
        <v>0</v>
      </c>
    </row>
    <row r="169" s="39" customFormat="1" ht="16.5" customHeight="1">
      <c r="A169" s="45">
        <v>2060702</v>
      </c>
      <c r="B169" s="77" t="s">
        <v>294</v>
      </c>
      <c r="C169" s="74">
        <v>84</v>
      </c>
      <c r="D169" s="75">
        <v>80</v>
      </c>
      <c r="E169" s="75">
        <v>4</v>
      </c>
    </row>
    <row r="170" s="39" customFormat="1" ht="16.5" customHeight="1">
      <c r="A170" s="45">
        <v>20699</v>
      </c>
      <c r="B170" s="77" t="s">
        <v>295</v>
      </c>
      <c r="C170" s="74">
        <f>SUM(C171:C172)</f>
        <v>1415</v>
      </c>
      <c r="D170" s="75">
        <f>SUM(D171:D172)</f>
        <v>1400</v>
      </c>
      <c r="E170" s="75">
        <f>SUM(E171:E172)</f>
        <v>15</v>
      </c>
    </row>
    <row r="171" s="39" customFormat="1" ht="16.5" customHeight="1">
      <c r="A171" s="45">
        <v>2069901</v>
      </c>
      <c r="B171" s="77" t="s">
        <v>296</v>
      </c>
      <c r="C171" s="74">
        <v>1400</v>
      </c>
      <c r="D171" s="75">
        <v>1400</v>
      </c>
      <c r="E171" s="75">
        <v>0</v>
      </c>
    </row>
    <row r="172" s="39" customFormat="1" ht="16.5" customHeight="1">
      <c r="A172" s="45">
        <v>2069999</v>
      </c>
      <c r="B172" s="77" t="s">
        <v>297</v>
      </c>
      <c r="C172" s="74">
        <v>15</v>
      </c>
      <c r="D172" s="75">
        <v>0</v>
      </c>
      <c r="E172" s="75">
        <v>15</v>
      </c>
    </row>
    <row r="173" s="39" customFormat="1" ht="16.5" customHeight="1">
      <c r="A173" s="45">
        <v>207</v>
      </c>
      <c r="B173" s="76" t="s">
        <v>298</v>
      </c>
      <c r="C173" s="74">
        <f>C174+C184+C187+C189+C192+C195</f>
        <v>7041.8400000000001</v>
      </c>
      <c r="D173" s="75">
        <f>D174+D184+D187+D189+D192+D195</f>
        <v>5809.3900000000003</v>
      </c>
      <c r="E173" s="75">
        <f>E174+E184+E187+E189+E192+E195</f>
        <v>1232.45</v>
      </c>
    </row>
    <row r="174" s="39" customFormat="1" ht="16.5" customHeight="1">
      <c r="A174" s="45">
        <v>20701</v>
      </c>
      <c r="B174" s="77" t="s">
        <v>299</v>
      </c>
      <c r="C174" s="74">
        <f>SUM(C175:C183)</f>
        <v>2770.9099999999999</v>
      </c>
      <c r="D174" s="75">
        <f>SUM(D175:D183)</f>
        <v>1747.9100000000001</v>
      </c>
      <c r="E174" s="75">
        <f>SUM(E175:E183)</f>
        <v>1023</v>
      </c>
    </row>
    <row r="175" s="39" customFormat="1" ht="16.5" customHeight="1">
      <c r="A175" s="45">
        <v>2070101</v>
      </c>
      <c r="B175" s="77" t="s">
        <v>180</v>
      </c>
      <c r="C175" s="74">
        <v>396.99000000000001</v>
      </c>
      <c r="D175" s="75">
        <v>396.99000000000001</v>
      </c>
      <c r="E175" s="75">
        <v>0</v>
      </c>
    </row>
    <row r="176" s="39" customFormat="1" ht="16.5" customHeight="1">
      <c r="A176" s="45">
        <v>2070102</v>
      </c>
      <c r="B176" s="77" t="s">
        <v>181</v>
      </c>
      <c r="C176" s="74">
        <v>25.48</v>
      </c>
      <c r="D176" s="75">
        <v>25.48</v>
      </c>
      <c r="E176" s="75">
        <v>0</v>
      </c>
    </row>
    <row r="177" s="39" customFormat="1" ht="16.5" customHeight="1">
      <c r="A177" s="45">
        <v>2070104</v>
      </c>
      <c r="B177" s="77" t="s">
        <v>300</v>
      </c>
      <c r="C177" s="74">
        <v>302.24000000000001</v>
      </c>
      <c r="D177" s="75">
        <v>279.24000000000001</v>
      </c>
      <c r="E177" s="75">
        <v>23</v>
      </c>
    </row>
    <row r="178" s="39" customFormat="1" ht="16.5" customHeight="1">
      <c r="A178" s="45">
        <v>2070107</v>
      </c>
      <c r="B178" s="77" t="s">
        <v>301</v>
      </c>
      <c r="C178" s="74">
        <v>20</v>
      </c>
      <c r="D178" s="75">
        <v>20</v>
      </c>
      <c r="E178" s="75">
        <v>0</v>
      </c>
    </row>
    <row r="179" s="39" customFormat="1" ht="16.5" customHeight="1">
      <c r="A179" s="45">
        <v>2070108</v>
      </c>
      <c r="B179" s="77" t="s">
        <v>302</v>
      </c>
      <c r="C179" s="74">
        <v>65</v>
      </c>
      <c r="D179" s="75">
        <v>65</v>
      </c>
      <c r="E179" s="75">
        <v>0</v>
      </c>
    </row>
    <row r="180" s="39" customFormat="1" ht="16.5" customHeight="1">
      <c r="A180" s="45">
        <v>2070110</v>
      </c>
      <c r="B180" s="77" t="s">
        <v>303</v>
      </c>
      <c r="C180" s="74">
        <v>1300</v>
      </c>
      <c r="D180" s="75">
        <v>300</v>
      </c>
      <c r="E180" s="75">
        <v>1000</v>
      </c>
    </row>
    <row r="181" s="39" customFormat="1" ht="16.5" customHeight="1">
      <c r="A181" s="45">
        <v>2070111</v>
      </c>
      <c r="B181" s="77" t="s">
        <v>304</v>
      </c>
      <c r="C181" s="74">
        <v>50</v>
      </c>
      <c r="D181" s="75">
        <v>50</v>
      </c>
      <c r="E181" s="75">
        <v>0</v>
      </c>
    </row>
    <row r="182" s="39" customFormat="1" ht="16.5" customHeight="1">
      <c r="A182" s="45">
        <v>2070112</v>
      </c>
      <c r="B182" s="77" t="s">
        <v>305</v>
      </c>
      <c r="C182" s="74">
        <v>99.719999999999999</v>
      </c>
      <c r="D182" s="75">
        <v>99.719999999999999</v>
      </c>
      <c r="E182" s="75">
        <v>0</v>
      </c>
    </row>
    <row r="183" s="39" customFormat="1" ht="16.5" customHeight="1">
      <c r="A183" s="45">
        <v>2070199</v>
      </c>
      <c r="B183" s="77" t="s">
        <v>306</v>
      </c>
      <c r="C183" s="74">
        <v>511.48000000000002</v>
      </c>
      <c r="D183" s="75">
        <v>511.48000000000002</v>
      </c>
      <c r="E183" s="75">
        <v>0</v>
      </c>
    </row>
    <row r="184" s="39" customFormat="1" ht="16.5" customHeight="1">
      <c r="A184" s="45">
        <v>20702</v>
      </c>
      <c r="B184" s="77" t="s">
        <v>307</v>
      </c>
      <c r="C184" s="74">
        <f>SUM(C185:C186)</f>
        <v>1372.79</v>
      </c>
      <c r="D184" s="75">
        <f>SUM(D185:D186)</f>
        <v>1342.79</v>
      </c>
      <c r="E184" s="75">
        <f>SUM(E185:E186)</f>
        <v>30</v>
      </c>
    </row>
    <row r="185" s="39" customFormat="1" ht="16.5" customHeight="1">
      <c r="A185" s="45">
        <v>2070204</v>
      </c>
      <c r="B185" s="77" t="s">
        <v>308</v>
      </c>
      <c r="C185" s="74">
        <v>576.14999999999998</v>
      </c>
      <c r="D185" s="75">
        <v>546.14999999999998</v>
      </c>
      <c r="E185" s="75">
        <v>30</v>
      </c>
    </row>
    <row r="186" s="39" customFormat="1" ht="16.5" customHeight="1">
      <c r="A186" s="45">
        <v>2070205</v>
      </c>
      <c r="B186" s="77" t="s">
        <v>309</v>
      </c>
      <c r="C186" s="74">
        <v>796.63999999999999</v>
      </c>
      <c r="D186" s="75">
        <v>796.63999999999999</v>
      </c>
      <c r="E186" s="75">
        <v>0</v>
      </c>
    </row>
    <row r="187" s="39" customFormat="1" ht="16.5" customHeight="1">
      <c r="A187" s="45">
        <v>20703</v>
      </c>
      <c r="B187" s="77" t="s">
        <v>310</v>
      </c>
      <c r="C187" s="74">
        <f>C188</f>
        <v>100</v>
      </c>
      <c r="D187" s="75">
        <f>D188</f>
        <v>100</v>
      </c>
      <c r="E187" s="75">
        <f>E188</f>
        <v>0</v>
      </c>
    </row>
    <row r="188" s="39" customFormat="1" ht="16.5" customHeight="1">
      <c r="A188" s="45">
        <v>2070305</v>
      </c>
      <c r="B188" s="77" t="s">
        <v>311</v>
      </c>
      <c r="C188" s="74">
        <v>100</v>
      </c>
      <c r="D188" s="75">
        <v>100</v>
      </c>
      <c r="E188" s="75">
        <v>0</v>
      </c>
    </row>
    <row r="189" s="39" customFormat="1" ht="16.5" customHeight="1">
      <c r="A189" s="45">
        <v>20706</v>
      </c>
      <c r="B189" s="77" t="s">
        <v>312</v>
      </c>
      <c r="C189" s="74">
        <f>SUM(C190:C191)</f>
        <v>194.44999999999999</v>
      </c>
      <c r="D189" s="75">
        <f>SUM(D190:D191)</f>
        <v>135</v>
      </c>
      <c r="E189" s="75">
        <f>SUM(E190:E191)</f>
        <v>59.450000000000003</v>
      </c>
    </row>
    <row r="190" s="39" customFormat="1" ht="16.5" customHeight="1">
      <c r="A190" s="45">
        <v>2070605</v>
      </c>
      <c r="B190" s="77" t="s">
        <v>313</v>
      </c>
      <c r="C190" s="74">
        <v>120</v>
      </c>
      <c r="D190" s="75">
        <v>120</v>
      </c>
      <c r="E190" s="75">
        <v>0</v>
      </c>
    </row>
    <row r="191" s="39" customFormat="1" ht="16.5" customHeight="1">
      <c r="A191" s="45">
        <v>2070699</v>
      </c>
      <c r="B191" s="77" t="s">
        <v>314</v>
      </c>
      <c r="C191" s="74">
        <v>74.450000000000003</v>
      </c>
      <c r="D191" s="75">
        <v>15</v>
      </c>
      <c r="E191" s="75">
        <v>59.450000000000003</v>
      </c>
    </row>
    <row r="192" s="39" customFormat="1" ht="16.5" customHeight="1">
      <c r="A192" s="45">
        <v>20708</v>
      </c>
      <c r="B192" s="77" t="s">
        <v>315</v>
      </c>
      <c r="C192" s="74">
        <f>SUM(C193:C194)</f>
        <v>2483.6900000000001</v>
      </c>
      <c r="D192" s="75">
        <f>SUM(D193:D194)</f>
        <v>2483.6900000000001</v>
      </c>
      <c r="E192" s="75">
        <f>SUM(E193:E194)</f>
        <v>0</v>
      </c>
    </row>
    <row r="193" s="39" customFormat="1" ht="16.5" customHeight="1">
      <c r="A193" s="45">
        <v>2070804</v>
      </c>
      <c r="B193" s="77" t="s">
        <v>316</v>
      </c>
      <c r="C193" s="74">
        <v>146.84999999999999</v>
      </c>
      <c r="D193" s="75">
        <v>146.84999999999999</v>
      </c>
      <c r="E193" s="75">
        <v>0</v>
      </c>
    </row>
    <row r="194" s="39" customFormat="1" ht="16.5" customHeight="1">
      <c r="A194" s="45">
        <v>2070805</v>
      </c>
      <c r="B194" s="77" t="s">
        <v>317</v>
      </c>
      <c r="C194" s="74">
        <v>2336.8400000000001</v>
      </c>
      <c r="D194" s="75">
        <v>2336.8400000000001</v>
      </c>
      <c r="E194" s="75">
        <v>0</v>
      </c>
    </row>
    <row r="195" s="39" customFormat="1" ht="16.5" customHeight="1">
      <c r="A195" s="45">
        <v>20799</v>
      </c>
      <c r="B195" s="77" t="s">
        <v>318</v>
      </c>
      <c r="C195" s="74">
        <f>C196</f>
        <v>120</v>
      </c>
      <c r="D195" s="75">
        <f>D196</f>
        <v>0</v>
      </c>
      <c r="E195" s="75">
        <f>E196</f>
        <v>120</v>
      </c>
    </row>
    <row r="196" s="39" customFormat="1" ht="16.5" customHeight="1">
      <c r="A196" s="45">
        <v>2079999</v>
      </c>
      <c r="B196" s="77" t="s">
        <v>319</v>
      </c>
      <c r="C196" s="74">
        <v>120</v>
      </c>
      <c r="D196" s="75">
        <v>0</v>
      </c>
      <c r="E196" s="75">
        <v>120</v>
      </c>
    </row>
    <row r="197" s="39" customFormat="1" ht="16.5" customHeight="1">
      <c r="A197" s="45">
        <v>208</v>
      </c>
      <c r="B197" s="76" t="s">
        <v>320</v>
      </c>
      <c r="C197" s="74">
        <f>C198+C209+C214+C222+C224+C227+C233+C240+C246+C253+C256+C258+C260+C262+C264+C267+C269</f>
        <v>29129.060000000001</v>
      </c>
      <c r="D197" s="75">
        <f>D198+D209+D214+D222+D224+D227+D233+D240+D246+D253+D256+D258+D260+D262+D264+D267+D269</f>
        <v>12715.73</v>
      </c>
      <c r="E197" s="75">
        <f>E198+E209+E214+E222+E224+E227+E233+E240+E246+E253+E256+E258+E260+E262+E264+E267+E269</f>
        <v>16413.330000000002</v>
      </c>
    </row>
    <row r="198" s="39" customFormat="1" ht="16.5" customHeight="1">
      <c r="A198" s="45">
        <v>20801</v>
      </c>
      <c r="B198" s="77" t="s">
        <v>321</v>
      </c>
      <c r="C198" s="74">
        <f>SUM(C199:C208)</f>
        <v>1771.8099999999999</v>
      </c>
      <c r="D198" s="75">
        <f>SUM(D199:D208)</f>
        <v>1738.05</v>
      </c>
      <c r="E198" s="75">
        <f>SUM(E199:E208)</f>
        <v>33.759999999999998</v>
      </c>
    </row>
    <row r="199" s="39" customFormat="1" ht="16.5" customHeight="1">
      <c r="A199" s="45">
        <v>2080101</v>
      </c>
      <c r="B199" s="77" t="s">
        <v>180</v>
      </c>
      <c r="C199" s="74">
        <v>368.74000000000001</v>
      </c>
      <c r="D199" s="75">
        <v>368.74000000000001</v>
      </c>
      <c r="E199" s="75">
        <v>0</v>
      </c>
    </row>
    <row r="200" s="39" customFormat="1" ht="16.5" customHeight="1">
      <c r="A200" s="45">
        <v>2080102</v>
      </c>
      <c r="B200" s="77" t="s">
        <v>181</v>
      </c>
      <c r="C200" s="74">
        <v>32</v>
      </c>
      <c r="D200" s="75">
        <v>32</v>
      </c>
      <c r="E200" s="75">
        <v>0</v>
      </c>
    </row>
    <row r="201" s="39" customFormat="1" ht="16.5" customHeight="1">
      <c r="A201" s="45">
        <v>2080104</v>
      </c>
      <c r="B201" s="77" t="s">
        <v>322</v>
      </c>
      <c r="C201" s="74">
        <v>40</v>
      </c>
      <c r="D201" s="75">
        <v>40</v>
      </c>
      <c r="E201" s="75">
        <v>0</v>
      </c>
    </row>
    <row r="202" s="39" customFormat="1" ht="16.5" customHeight="1">
      <c r="A202" s="45">
        <v>2080105</v>
      </c>
      <c r="B202" s="77" t="s">
        <v>323</v>
      </c>
      <c r="C202" s="74">
        <v>280.42000000000002</v>
      </c>
      <c r="D202" s="75">
        <v>280.42000000000002</v>
      </c>
      <c r="E202" s="75">
        <v>0</v>
      </c>
    </row>
    <row r="203" s="39" customFormat="1" ht="16.5" customHeight="1">
      <c r="A203" s="45">
        <v>2080106</v>
      </c>
      <c r="B203" s="77" t="s">
        <v>324</v>
      </c>
      <c r="C203" s="74">
        <v>82.730000000000004</v>
      </c>
      <c r="D203" s="75">
        <v>82.730000000000004</v>
      </c>
      <c r="E203" s="75">
        <v>0</v>
      </c>
    </row>
    <row r="204" s="39" customFormat="1" ht="16.5" customHeight="1">
      <c r="A204" s="45">
        <v>2080108</v>
      </c>
      <c r="B204" s="77" t="s">
        <v>207</v>
      </c>
      <c r="C204" s="74">
        <v>202.09</v>
      </c>
      <c r="D204" s="75">
        <v>202.09</v>
      </c>
      <c r="E204" s="75">
        <v>0</v>
      </c>
    </row>
    <row r="205" s="39" customFormat="1" ht="16.5" customHeight="1">
      <c r="A205" s="45">
        <v>2080109</v>
      </c>
      <c r="B205" s="77" t="s">
        <v>325</v>
      </c>
      <c r="C205" s="74">
        <v>410.51999999999998</v>
      </c>
      <c r="D205" s="75">
        <v>410.51999999999998</v>
      </c>
      <c r="E205" s="75">
        <v>0</v>
      </c>
    </row>
    <row r="206" s="39" customFormat="1" ht="16.5" customHeight="1">
      <c r="A206" s="45">
        <v>2080111</v>
      </c>
      <c r="B206" s="77" t="s">
        <v>326</v>
      </c>
      <c r="C206" s="74">
        <v>304.44</v>
      </c>
      <c r="D206" s="75">
        <v>304.44</v>
      </c>
      <c r="E206" s="75">
        <v>0</v>
      </c>
    </row>
    <row r="207" s="39" customFormat="1" ht="16.5" customHeight="1">
      <c r="A207" s="45">
        <v>2080112</v>
      </c>
      <c r="B207" s="77" t="s">
        <v>327</v>
      </c>
      <c r="C207" s="74">
        <v>16.34</v>
      </c>
      <c r="D207" s="75">
        <v>16.34</v>
      </c>
      <c r="E207" s="75">
        <v>0</v>
      </c>
    </row>
    <row r="208" s="39" customFormat="1" ht="16.5" customHeight="1">
      <c r="A208" s="45">
        <v>2080199</v>
      </c>
      <c r="B208" s="77" t="s">
        <v>328</v>
      </c>
      <c r="C208" s="74">
        <v>34.530000000000001</v>
      </c>
      <c r="D208" s="75">
        <v>0.77000000000000002</v>
      </c>
      <c r="E208" s="75">
        <v>33.759999999999998</v>
      </c>
    </row>
    <row r="209" s="39" customFormat="1" ht="16.5" customHeight="1">
      <c r="A209" s="45">
        <v>20802</v>
      </c>
      <c r="B209" s="77" t="s">
        <v>329</v>
      </c>
      <c r="C209" s="74">
        <f>SUM(C210:C213)</f>
        <v>409.29000000000002</v>
      </c>
      <c r="D209" s="75">
        <f>SUM(D210:D213)</f>
        <v>331.55000000000001</v>
      </c>
      <c r="E209" s="75">
        <f>SUM(E210:E213)</f>
        <v>77.739999999999995</v>
      </c>
    </row>
    <row r="210" s="39" customFormat="1" ht="16.5" customHeight="1">
      <c r="A210" s="45">
        <v>2080201</v>
      </c>
      <c r="B210" s="77" t="s">
        <v>180</v>
      </c>
      <c r="C210" s="74">
        <v>260.02999999999997</v>
      </c>
      <c r="D210" s="75">
        <v>231.28999999999999</v>
      </c>
      <c r="E210" s="75">
        <v>28.739999999999998</v>
      </c>
    </row>
    <row r="211" s="39" customFormat="1" ht="16.5" customHeight="1">
      <c r="A211" s="45">
        <v>2080202</v>
      </c>
      <c r="B211" s="77" t="s">
        <v>181</v>
      </c>
      <c r="C211" s="74">
        <v>37</v>
      </c>
      <c r="D211" s="75">
        <v>37</v>
      </c>
      <c r="E211" s="75">
        <v>0</v>
      </c>
    </row>
    <row r="212" s="39" customFormat="1" ht="16.5" customHeight="1">
      <c r="A212" s="45">
        <v>2080207</v>
      </c>
      <c r="B212" s="77" t="s">
        <v>330</v>
      </c>
      <c r="C212" s="74">
        <v>55</v>
      </c>
      <c r="D212" s="75">
        <v>50</v>
      </c>
      <c r="E212" s="75">
        <v>5</v>
      </c>
    </row>
    <row r="213" s="39" customFormat="1" ht="16.5" customHeight="1">
      <c r="A213" s="45">
        <v>2080299</v>
      </c>
      <c r="B213" s="77" t="s">
        <v>331</v>
      </c>
      <c r="C213" s="74">
        <v>57.259999999999998</v>
      </c>
      <c r="D213" s="75">
        <v>13.26</v>
      </c>
      <c r="E213" s="75">
        <v>44</v>
      </c>
    </row>
    <row r="214" s="39" customFormat="1" ht="16.5" customHeight="1">
      <c r="A214" s="45">
        <v>20805</v>
      </c>
      <c r="B214" s="77" t="s">
        <v>332</v>
      </c>
      <c r="C214" s="74">
        <f>SUM(C215:C221)</f>
        <v>8282.6399999999994</v>
      </c>
      <c r="D214" s="75">
        <f>SUM(D215:D221)</f>
        <v>7379.1700000000001</v>
      </c>
      <c r="E214" s="75">
        <f>SUM(E215:E221)</f>
        <v>903.47000000000003</v>
      </c>
    </row>
    <row r="215" s="39" customFormat="1" ht="16.5" customHeight="1">
      <c r="A215" s="45">
        <v>2080501</v>
      </c>
      <c r="B215" s="77" t="s">
        <v>333</v>
      </c>
      <c r="C215" s="74">
        <v>1140</v>
      </c>
      <c r="D215" s="75">
        <v>1140</v>
      </c>
      <c r="E215" s="75">
        <v>0</v>
      </c>
    </row>
    <row r="216" s="39" customFormat="1" ht="16.5" customHeight="1">
      <c r="A216" s="45">
        <v>2080502</v>
      </c>
      <c r="B216" s="77" t="s">
        <v>334</v>
      </c>
      <c r="C216" s="74">
        <v>287.27999999999997</v>
      </c>
      <c r="D216" s="75">
        <v>287.27999999999997</v>
      </c>
      <c r="E216" s="75">
        <v>0</v>
      </c>
    </row>
    <row r="217" s="39" customFormat="1" ht="16.5" customHeight="1">
      <c r="A217" s="45">
        <v>2080503</v>
      </c>
      <c r="B217" s="77" t="s">
        <v>335</v>
      </c>
      <c r="C217" s="74">
        <v>213.65000000000001</v>
      </c>
      <c r="D217" s="75">
        <v>183.65000000000001</v>
      </c>
      <c r="E217" s="75">
        <v>30</v>
      </c>
    </row>
    <row r="218" s="39" customFormat="1" ht="16.5" customHeight="1">
      <c r="A218" s="45">
        <v>2080505</v>
      </c>
      <c r="B218" s="77" t="s">
        <v>336</v>
      </c>
      <c r="C218" s="74">
        <v>5511.3000000000002</v>
      </c>
      <c r="D218" s="75">
        <v>5511.3000000000002</v>
      </c>
      <c r="E218" s="75">
        <v>0</v>
      </c>
    </row>
    <row r="219" s="39" customFormat="1" ht="16.5" customHeight="1">
      <c r="A219" s="45">
        <v>2080506</v>
      </c>
      <c r="B219" s="77" t="s">
        <v>337</v>
      </c>
      <c r="C219" s="74">
        <v>226.94</v>
      </c>
      <c r="D219" s="75">
        <v>226.94</v>
      </c>
      <c r="E219" s="75">
        <v>0</v>
      </c>
    </row>
    <row r="220" s="39" customFormat="1" ht="16.5" customHeight="1">
      <c r="A220" s="45">
        <v>2080507</v>
      </c>
      <c r="B220" s="77" t="s">
        <v>338</v>
      </c>
      <c r="C220" s="74">
        <v>804</v>
      </c>
      <c r="D220" s="75">
        <v>0</v>
      </c>
      <c r="E220" s="75">
        <v>804</v>
      </c>
    </row>
    <row r="221" s="39" customFormat="1" ht="16.5" customHeight="1">
      <c r="A221" s="45">
        <v>2080599</v>
      </c>
      <c r="B221" s="77" t="s">
        <v>339</v>
      </c>
      <c r="C221" s="74">
        <v>99.469999999999999</v>
      </c>
      <c r="D221" s="75">
        <v>30</v>
      </c>
      <c r="E221" s="75">
        <v>69.469999999999999</v>
      </c>
    </row>
    <row r="222" s="39" customFormat="1" ht="16.5" customHeight="1">
      <c r="A222" s="45">
        <v>20806</v>
      </c>
      <c r="B222" s="77" t="s">
        <v>340</v>
      </c>
      <c r="C222" s="74">
        <f>C223</f>
        <v>456.5</v>
      </c>
      <c r="D222" s="75">
        <f>D223</f>
        <v>456.5</v>
      </c>
      <c r="E222" s="75">
        <f>E223</f>
        <v>0</v>
      </c>
    </row>
    <row r="223" s="39" customFormat="1" ht="16.5" customHeight="1">
      <c r="A223" s="45">
        <v>2080601</v>
      </c>
      <c r="B223" s="77" t="s">
        <v>341</v>
      </c>
      <c r="C223" s="74">
        <v>456.5</v>
      </c>
      <c r="D223" s="75">
        <v>456.5</v>
      </c>
      <c r="E223" s="75">
        <v>0</v>
      </c>
    </row>
    <row r="224" s="39" customFormat="1" ht="16.5" customHeight="1">
      <c r="A224" s="45">
        <v>20807</v>
      </c>
      <c r="B224" s="77" t="s">
        <v>342</v>
      </c>
      <c r="C224" s="74">
        <f>SUM(C225:C226)</f>
        <v>1640</v>
      </c>
      <c r="D224" s="75">
        <f>SUM(D225:D226)</f>
        <v>300</v>
      </c>
      <c r="E224" s="75">
        <f>SUM(E225:E226)</f>
        <v>1340</v>
      </c>
    </row>
    <row r="225" s="39" customFormat="1" ht="16.5" customHeight="1">
      <c r="A225" s="45">
        <v>2080701</v>
      </c>
      <c r="B225" s="77" t="s">
        <v>343</v>
      </c>
      <c r="C225" s="74">
        <v>1340</v>
      </c>
      <c r="D225" s="75">
        <v>0</v>
      </c>
      <c r="E225" s="75">
        <v>1340</v>
      </c>
    </row>
    <row r="226" s="39" customFormat="1" ht="16.5" customHeight="1">
      <c r="A226" s="45">
        <v>2080799</v>
      </c>
      <c r="B226" s="77" t="s">
        <v>344</v>
      </c>
      <c r="C226" s="74">
        <v>300</v>
      </c>
      <c r="D226" s="75">
        <v>300</v>
      </c>
      <c r="E226" s="75">
        <v>0</v>
      </c>
    </row>
    <row r="227" s="39" customFormat="1" ht="16.5" customHeight="1">
      <c r="A227" s="45">
        <v>20808</v>
      </c>
      <c r="B227" s="77" t="s">
        <v>345</v>
      </c>
      <c r="C227" s="74">
        <f>SUM(C228:C232)</f>
        <v>1277.9300000000001</v>
      </c>
      <c r="D227" s="75">
        <f>SUM(D228:D232)</f>
        <v>357.22000000000003</v>
      </c>
      <c r="E227" s="75">
        <f>SUM(E228:E232)</f>
        <v>920.71000000000004</v>
      </c>
    </row>
    <row r="228" s="39" customFormat="1" ht="16.5" customHeight="1">
      <c r="A228" s="45">
        <v>2080801</v>
      </c>
      <c r="B228" s="77" t="s">
        <v>346</v>
      </c>
      <c r="C228" s="74">
        <v>27.219999999999999</v>
      </c>
      <c r="D228" s="75">
        <v>27.219999999999999</v>
      </c>
      <c r="E228" s="75">
        <v>0</v>
      </c>
    </row>
    <row r="229" s="39" customFormat="1" ht="16.5" customHeight="1">
      <c r="A229" s="45">
        <v>2080802</v>
      </c>
      <c r="B229" s="77" t="s">
        <v>347</v>
      </c>
      <c r="C229" s="74">
        <v>878.40999999999997</v>
      </c>
      <c r="D229" s="75">
        <v>65</v>
      </c>
      <c r="E229" s="75">
        <v>813.40999999999997</v>
      </c>
    </row>
    <row r="230" s="39" customFormat="1" ht="16.5" customHeight="1">
      <c r="A230" s="45">
        <v>2080803</v>
      </c>
      <c r="B230" s="77" t="s">
        <v>348</v>
      </c>
      <c r="C230" s="74">
        <v>165</v>
      </c>
      <c r="D230" s="75">
        <v>165</v>
      </c>
      <c r="E230" s="75">
        <v>0</v>
      </c>
    </row>
    <row r="231" s="39" customFormat="1" ht="16.5" customHeight="1">
      <c r="A231" s="45">
        <v>2080805</v>
      </c>
      <c r="B231" s="77" t="s">
        <v>349</v>
      </c>
      <c r="C231" s="74">
        <v>113</v>
      </c>
      <c r="D231" s="75">
        <v>100</v>
      </c>
      <c r="E231" s="75">
        <v>13</v>
      </c>
    </row>
    <row r="232" s="39" customFormat="1" ht="16.5" customHeight="1">
      <c r="A232" s="45">
        <v>2080899</v>
      </c>
      <c r="B232" s="77" t="s">
        <v>350</v>
      </c>
      <c r="C232" s="74">
        <v>94.299999999999997</v>
      </c>
      <c r="D232" s="75">
        <v>0</v>
      </c>
      <c r="E232" s="75">
        <v>94.299999999999997</v>
      </c>
    </row>
    <row r="233" s="39" customFormat="1" ht="16.5" customHeight="1">
      <c r="A233" s="45">
        <v>20809</v>
      </c>
      <c r="B233" s="77" t="s">
        <v>351</v>
      </c>
      <c r="C233" s="74">
        <f>SUM(C234:C239)</f>
        <v>1438.28</v>
      </c>
      <c r="D233" s="75">
        <f>SUM(D234:D239)</f>
        <v>211.43000000000001</v>
      </c>
      <c r="E233" s="75">
        <f>SUM(E234:E239)</f>
        <v>1226.8499999999999</v>
      </c>
    </row>
    <row r="234" s="39" customFormat="1" ht="16.5" customHeight="1">
      <c r="A234" s="45">
        <v>2080901</v>
      </c>
      <c r="B234" s="77" t="s">
        <v>352</v>
      </c>
      <c r="C234" s="74">
        <v>72.310000000000002</v>
      </c>
      <c r="D234" s="75">
        <v>5.5099999999999998</v>
      </c>
      <c r="E234" s="75">
        <v>66.799999999999997</v>
      </c>
    </row>
    <row r="235" s="39" customFormat="1" ht="16.5" customHeight="1">
      <c r="A235" s="45">
        <v>2080902</v>
      </c>
      <c r="B235" s="77" t="s">
        <v>353</v>
      </c>
      <c r="C235" s="74">
        <v>1098</v>
      </c>
      <c r="D235" s="75">
        <v>67</v>
      </c>
      <c r="E235" s="75">
        <v>1031</v>
      </c>
    </row>
    <row r="236" s="39" customFormat="1" ht="16.5" customHeight="1">
      <c r="A236" s="45">
        <v>2080903</v>
      </c>
      <c r="B236" s="77" t="s">
        <v>354</v>
      </c>
      <c r="C236" s="74">
        <v>58.920000000000002</v>
      </c>
      <c r="D236" s="75">
        <v>58.920000000000002</v>
      </c>
      <c r="E236" s="75">
        <v>0</v>
      </c>
    </row>
    <row r="237" s="39" customFormat="1" ht="16.5" customHeight="1">
      <c r="A237" s="45">
        <v>2080904</v>
      </c>
      <c r="B237" s="77" t="s">
        <v>355</v>
      </c>
      <c r="C237" s="74">
        <v>80</v>
      </c>
      <c r="D237" s="75">
        <v>80</v>
      </c>
      <c r="E237" s="75">
        <v>0</v>
      </c>
    </row>
    <row r="238" s="39" customFormat="1" ht="16.5" customHeight="1">
      <c r="A238" s="45">
        <v>2080905</v>
      </c>
      <c r="B238" s="77" t="s">
        <v>356</v>
      </c>
      <c r="C238" s="74">
        <v>102.36</v>
      </c>
      <c r="D238" s="75">
        <v>0</v>
      </c>
      <c r="E238" s="75">
        <v>102.36</v>
      </c>
    </row>
    <row r="239" s="39" customFormat="1" ht="16.5" customHeight="1">
      <c r="A239" s="45">
        <v>2080999</v>
      </c>
      <c r="B239" s="77" t="s">
        <v>357</v>
      </c>
      <c r="C239" s="74">
        <v>26.690000000000001</v>
      </c>
      <c r="D239" s="75">
        <v>0</v>
      </c>
      <c r="E239" s="75">
        <v>26.690000000000001</v>
      </c>
    </row>
    <row r="240" s="39" customFormat="1" ht="16.5" customHeight="1">
      <c r="A240" s="45">
        <v>20810</v>
      </c>
      <c r="B240" s="77" t="s">
        <v>358</v>
      </c>
      <c r="C240" s="74">
        <f>SUM(C241:C245)</f>
        <v>496.83999999999997</v>
      </c>
      <c r="D240" s="75">
        <f>SUM(D241:D245)</f>
        <v>296.83999999999997</v>
      </c>
      <c r="E240" s="75">
        <f>SUM(E241:E245)</f>
        <v>200</v>
      </c>
    </row>
    <row r="241" s="39" customFormat="1" ht="16.5" customHeight="1">
      <c r="A241" s="45">
        <v>2081001</v>
      </c>
      <c r="B241" s="77" t="s">
        <v>359</v>
      </c>
      <c r="C241" s="74">
        <v>158</v>
      </c>
      <c r="D241" s="75">
        <v>98</v>
      </c>
      <c r="E241" s="75">
        <v>60</v>
      </c>
    </row>
    <row r="242" s="39" customFormat="1" ht="16.5" customHeight="1">
      <c r="A242" s="45">
        <v>2081002</v>
      </c>
      <c r="B242" s="77" t="s">
        <v>360</v>
      </c>
      <c r="C242" s="74">
        <v>60</v>
      </c>
      <c r="D242" s="75">
        <v>30</v>
      </c>
      <c r="E242" s="75">
        <v>30</v>
      </c>
    </row>
    <row r="243" s="39" customFormat="1" ht="16.5" customHeight="1">
      <c r="A243" s="45">
        <v>2081004</v>
      </c>
      <c r="B243" s="77" t="s">
        <v>361</v>
      </c>
      <c r="C243" s="74">
        <v>128</v>
      </c>
      <c r="D243" s="75">
        <v>25</v>
      </c>
      <c r="E243" s="75">
        <v>103</v>
      </c>
    </row>
    <row r="244" s="39" customFormat="1" ht="16.5" customHeight="1">
      <c r="A244" s="45">
        <v>2081005</v>
      </c>
      <c r="B244" s="77" t="s">
        <v>362</v>
      </c>
      <c r="C244" s="74">
        <v>145.84</v>
      </c>
      <c r="D244" s="75">
        <v>143.84</v>
      </c>
      <c r="E244" s="75">
        <v>2</v>
      </c>
    </row>
    <row r="245" s="39" customFormat="1" ht="16.5" customHeight="1">
      <c r="A245" s="45">
        <v>2081099</v>
      </c>
      <c r="B245" s="77" t="s">
        <v>363</v>
      </c>
      <c r="C245" s="74">
        <v>5</v>
      </c>
      <c r="D245" s="75">
        <v>0</v>
      </c>
      <c r="E245" s="75">
        <v>5</v>
      </c>
    </row>
    <row r="246" s="39" customFormat="1" ht="16.5" customHeight="1">
      <c r="A246" s="45">
        <v>20811</v>
      </c>
      <c r="B246" s="77" t="s">
        <v>364</v>
      </c>
      <c r="C246" s="74">
        <f>SUM(C247:C252)</f>
        <v>1189.8599999999999</v>
      </c>
      <c r="D246" s="75">
        <f>SUM(D247:D252)</f>
        <v>962.86000000000001</v>
      </c>
      <c r="E246" s="75">
        <f>SUM(E247:E252)</f>
        <v>227</v>
      </c>
    </row>
    <row r="247" s="39" customFormat="1" ht="16.5" customHeight="1">
      <c r="A247" s="45">
        <v>2081101</v>
      </c>
      <c r="B247" s="77" t="s">
        <v>180</v>
      </c>
      <c r="C247" s="74">
        <v>45.140000000000001</v>
      </c>
      <c r="D247" s="75">
        <v>45.140000000000001</v>
      </c>
      <c r="E247" s="75">
        <v>0</v>
      </c>
    </row>
    <row r="248" s="39" customFormat="1" ht="16.5" customHeight="1">
      <c r="A248" s="45">
        <v>2081102</v>
      </c>
      <c r="B248" s="77" t="s">
        <v>181</v>
      </c>
      <c r="C248" s="74">
        <v>41.939999999999998</v>
      </c>
      <c r="D248" s="75">
        <v>41.939999999999998</v>
      </c>
      <c r="E248" s="75">
        <v>0</v>
      </c>
    </row>
    <row r="249" s="39" customFormat="1" ht="16.5" customHeight="1">
      <c r="A249" s="45">
        <v>2081104</v>
      </c>
      <c r="B249" s="77" t="s">
        <v>365</v>
      </c>
      <c r="C249" s="74">
        <v>51</v>
      </c>
      <c r="D249" s="75">
        <v>21</v>
      </c>
      <c r="E249" s="75">
        <v>30</v>
      </c>
    </row>
    <row r="250" s="39" customFormat="1" ht="16.5" customHeight="1">
      <c r="A250" s="45">
        <v>2081105</v>
      </c>
      <c r="B250" s="77" t="s">
        <v>366</v>
      </c>
      <c r="C250" s="74">
        <v>295</v>
      </c>
      <c r="D250" s="75">
        <v>295</v>
      </c>
      <c r="E250" s="75">
        <v>0</v>
      </c>
    </row>
    <row r="251" s="39" customFormat="1" ht="16.5" customHeight="1">
      <c r="A251" s="45">
        <v>2081107</v>
      </c>
      <c r="B251" s="77" t="s">
        <v>367</v>
      </c>
      <c r="C251" s="74">
        <v>0</v>
      </c>
      <c r="D251" s="75">
        <v>0</v>
      </c>
      <c r="E251" s="75">
        <v>0</v>
      </c>
    </row>
    <row r="252" s="39" customFormat="1" ht="16.5" customHeight="1">
      <c r="A252" s="45">
        <v>2081199</v>
      </c>
      <c r="B252" s="77" t="s">
        <v>368</v>
      </c>
      <c r="C252" s="74">
        <v>756.77999999999997</v>
      </c>
      <c r="D252" s="75">
        <v>559.77999999999997</v>
      </c>
      <c r="E252" s="75">
        <v>197</v>
      </c>
    </row>
    <row r="253" s="39" customFormat="1" ht="16.5" customHeight="1">
      <c r="A253" s="45">
        <v>20816</v>
      </c>
      <c r="B253" s="77" t="s">
        <v>369</v>
      </c>
      <c r="C253" s="74">
        <f>SUM(C254:C255)</f>
        <v>48.149999999999999</v>
      </c>
      <c r="D253" s="75">
        <f>SUM(D254:D255)</f>
        <v>29.350000000000001</v>
      </c>
      <c r="E253" s="75">
        <f>SUM(E254:E255)</f>
        <v>18.800000000000001</v>
      </c>
    </row>
    <row r="254" s="39" customFormat="1" ht="16.5" customHeight="1">
      <c r="A254" s="45">
        <v>2081601</v>
      </c>
      <c r="B254" s="77" t="s">
        <v>180</v>
      </c>
      <c r="C254" s="74">
        <v>29.149999999999999</v>
      </c>
      <c r="D254" s="75">
        <v>26.350000000000001</v>
      </c>
      <c r="E254" s="75">
        <v>2.7999999999999998</v>
      </c>
    </row>
    <row r="255" s="39" customFormat="1" ht="16.5" customHeight="1">
      <c r="A255" s="45">
        <v>2081602</v>
      </c>
      <c r="B255" s="77" t="s">
        <v>181</v>
      </c>
      <c r="C255" s="74">
        <v>19</v>
      </c>
      <c r="D255" s="75">
        <v>3</v>
      </c>
      <c r="E255" s="75">
        <v>16</v>
      </c>
    </row>
    <row r="256" s="39" customFormat="1" ht="16.5" customHeight="1">
      <c r="A256" s="45">
        <v>20819</v>
      </c>
      <c r="B256" s="77" t="s">
        <v>370</v>
      </c>
      <c r="C256" s="74">
        <f>C257</f>
        <v>291</v>
      </c>
      <c r="D256" s="75">
        <f>D257</f>
        <v>0</v>
      </c>
      <c r="E256" s="75">
        <f>E257</f>
        <v>291</v>
      </c>
    </row>
    <row r="257" s="39" customFormat="1" ht="16.5" customHeight="1">
      <c r="A257" s="45">
        <v>2081901</v>
      </c>
      <c r="B257" s="77" t="s">
        <v>371</v>
      </c>
      <c r="C257" s="74">
        <v>291</v>
      </c>
      <c r="D257" s="75">
        <v>0</v>
      </c>
      <c r="E257" s="75">
        <v>291</v>
      </c>
    </row>
    <row r="258" s="39" customFormat="1" ht="16.5" customHeight="1">
      <c r="A258" s="45">
        <v>20820</v>
      </c>
      <c r="B258" s="77" t="s">
        <v>372</v>
      </c>
      <c r="C258" s="74">
        <f>C259</f>
        <v>503.75999999999999</v>
      </c>
      <c r="D258" s="75">
        <f>D259</f>
        <v>143.75999999999999</v>
      </c>
      <c r="E258" s="75">
        <f>E259</f>
        <v>360</v>
      </c>
    </row>
    <row r="259" s="39" customFormat="1" ht="16.5" customHeight="1">
      <c r="A259" s="45">
        <v>2082002</v>
      </c>
      <c r="B259" s="77" t="s">
        <v>373</v>
      </c>
      <c r="C259" s="74">
        <v>503.75999999999999</v>
      </c>
      <c r="D259" s="75">
        <v>143.75999999999999</v>
      </c>
      <c r="E259" s="75">
        <v>360</v>
      </c>
    </row>
    <row r="260" s="39" customFormat="1" ht="16.5" customHeight="1">
      <c r="A260" s="45">
        <v>20822</v>
      </c>
      <c r="B260" s="77" t="s">
        <v>374</v>
      </c>
      <c r="C260" s="74">
        <f>C261</f>
        <v>155</v>
      </c>
      <c r="D260" s="75">
        <f>D261</f>
        <v>0</v>
      </c>
      <c r="E260" s="75">
        <f>E261</f>
        <v>155</v>
      </c>
    </row>
    <row r="261" s="39" customFormat="1" ht="16.5" customHeight="1">
      <c r="A261" s="45">
        <v>2082201</v>
      </c>
      <c r="B261" s="77" t="s">
        <v>375</v>
      </c>
      <c r="C261" s="74">
        <v>155</v>
      </c>
      <c r="D261" s="75">
        <v>0</v>
      </c>
      <c r="E261" s="75">
        <v>155</v>
      </c>
    </row>
    <row r="262" s="39" customFormat="1" ht="16.5" customHeight="1">
      <c r="A262" s="45">
        <v>20825</v>
      </c>
      <c r="B262" s="77" t="s">
        <v>376</v>
      </c>
      <c r="C262" s="74">
        <f>C263</f>
        <v>1779</v>
      </c>
      <c r="D262" s="75">
        <f>D263</f>
        <v>0</v>
      </c>
      <c r="E262" s="75">
        <f>E263</f>
        <v>1779</v>
      </c>
    </row>
    <row r="263" s="39" customFormat="1" ht="16.5" customHeight="1">
      <c r="A263" s="45">
        <v>2082501</v>
      </c>
      <c r="B263" s="77" t="s">
        <v>377</v>
      </c>
      <c r="C263" s="74">
        <v>1779</v>
      </c>
      <c r="D263" s="75">
        <v>0</v>
      </c>
      <c r="E263" s="75">
        <v>1779</v>
      </c>
    </row>
    <row r="264" s="39" customFormat="1" ht="16.5" customHeight="1">
      <c r="A264" s="45">
        <v>20826</v>
      </c>
      <c r="B264" s="77" t="s">
        <v>378</v>
      </c>
      <c r="C264" s="74">
        <f>SUM(C265:C266)</f>
        <v>9030</v>
      </c>
      <c r="D264" s="75">
        <f>SUM(D265:D266)</f>
        <v>150</v>
      </c>
      <c r="E264" s="75">
        <f>SUM(E265:E266)</f>
        <v>8880</v>
      </c>
    </row>
    <row r="265" s="39" customFormat="1" ht="16.5" customHeight="1">
      <c r="A265" s="45">
        <v>2082601</v>
      </c>
      <c r="B265" s="77" t="s">
        <v>379</v>
      </c>
      <c r="C265" s="74">
        <v>9030</v>
      </c>
      <c r="D265" s="75">
        <v>150</v>
      </c>
      <c r="E265" s="75">
        <v>8880</v>
      </c>
    </row>
    <row r="266" s="39" customFormat="1" ht="16.5" customHeight="1">
      <c r="A266" s="45">
        <v>2082602</v>
      </c>
      <c r="B266" s="77" t="s">
        <v>380</v>
      </c>
      <c r="C266" s="74">
        <v>0</v>
      </c>
      <c r="D266" s="75">
        <v>0</v>
      </c>
      <c r="E266" s="75">
        <v>0</v>
      </c>
    </row>
    <row r="267" s="39" customFormat="1" ht="16.5" customHeight="1">
      <c r="A267" s="45">
        <v>20827</v>
      </c>
      <c r="B267" s="77" t="s">
        <v>381</v>
      </c>
      <c r="C267" s="74">
        <f>C268</f>
        <v>240</v>
      </c>
      <c r="D267" s="75">
        <f>D268</f>
        <v>240</v>
      </c>
      <c r="E267" s="75">
        <f>E268</f>
        <v>0</v>
      </c>
    </row>
    <row r="268" s="39" customFormat="1" ht="16.5" customHeight="1">
      <c r="A268" s="45">
        <v>2082799</v>
      </c>
      <c r="B268" s="77" t="s">
        <v>382</v>
      </c>
      <c r="C268" s="74">
        <v>240</v>
      </c>
      <c r="D268" s="75">
        <v>240</v>
      </c>
      <c r="E268" s="75">
        <v>0</v>
      </c>
    </row>
    <row r="269" s="39" customFormat="1" ht="16.5" customHeight="1">
      <c r="A269" s="45">
        <v>20828</v>
      </c>
      <c r="B269" s="77" t="s">
        <v>383</v>
      </c>
      <c r="C269" s="74">
        <f>SUM(C270:C272)</f>
        <v>119</v>
      </c>
      <c r="D269" s="75">
        <f>SUM(D270:D272)</f>
        <v>119</v>
      </c>
      <c r="E269" s="75">
        <f>SUM(E270:E272)</f>
        <v>0</v>
      </c>
    </row>
    <row r="270" s="39" customFormat="1" ht="16.5" customHeight="1">
      <c r="A270" s="45">
        <v>2082802</v>
      </c>
      <c r="B270" s="77" t="s">
        <v>181</v>
      </c>
      <c r="C270" s="74">
        <v>25</v>
      </c>
      <c r="D270" s="75">
        <v>25</v>
      </c>
      <c r="E270" s="75">
        <v>0</v>
      </c>
    </row>
    <row r="271" s="39" customFormat="1" ht="16.5" customHeight="1">
      <c r="A271" s="45">
        <v>2082804</v>
      </c>
      <c r="B271" s="77" t="s">
        <v>384</v>
      </c>
      <c r="C271" s="74">
        <v>84</v>
      </c>
      <c r="D271" s="75">
        <v>84</v>
      </c>
      <c r="E271" s="75">
        <v>0</v>
      </c>
    </row>
    <row r="272" s="39" customFormat="1" ht="16.5" customHeight="1">
      <c r="A272" s="45">
        <v>2082899</v>
      </c>
      <c r="B272" s="77" t="s">
        <v>385</v>
      </c>
      <c r="C272" s="74">
        <v>10</v>
      </c>
      <c r="D272" s="75">
        <v>10</v>
      </c>
      <c r="E272" s="75">
        <v>0</v>
      </c>
    </row>
    <row r="273" s="39" customFormat="1" ht="16.5" customHeight="1">
      <c r="A273" s="45">
        <v>210</v>
      </c>
      <c r="B273" s="76" t="s">
        <v>386</v>
      </c>
      <c r="C273" s="74">
        <f>C274+C278+C282+C284+C292+C295+C299+C302+C304</f>
        <v>11270.040000000001</v>
      </c>
      <c r="D273" s="75">
        <f>D274+D278+D282+D284+D292+D295+D299+D302+D304</f>
        <v>7126.54</v>
      </c>
      <c r="E273" s="75">
        <f>E274+E278+E282+E284+E292+E295+E299+E302+E304</f>
        <v>4143.5</v>
      </c>
    </row>
    <row r="274" s="39" customFormat="1" ht="16.5" customHeight="1">
      <c r="A274" s="45">
        <v>21001</v>
      </c>
      <c r="B274" s="77" t="s">
        <v>387</v>
      </c>
      <c r="C274" s="74">
        <f>SUM(C275:C277)</f>
        <v>339.22000000000003</v>
      </c>
      <c r="D274" s="75">
        <f>SUM(D275:D277)</f>
        <v>339.22000000000003</v>
      </c>
      <c r="E274" s="75">
        <f>SUM(E275:E277)</f>
        <v>0</v>
      </c>
    </row>
    <row r="275" s="39" customFormat="1" ht="16.5" customHeight="1">
      <c r="A275" s="45">
        <v>2100101</v>
      </c>
      <c r="B275" s="77" t="s">
        <v>180</v>
      </c>
      <c r="C275" s="74">
        <v>288.22000000000003</v>
      </c>
      <c r="D275" s="75">
        <v>288.22000000000003</v>
      </c>
      <c r="E275" s="75">
        <v>0</v>
      </c>
    </row>
    <row r="276" s="39" customFormat="1" ht="16.5" customHeight="1">
      <c r="A276" s="45">
        <v>2100102</v>
      </c>
      <c r="B276" s="77" t="s">
        <v>181</v>
      </c>
      <c r="C276" s="74">
        <v>0</v>
      </c>
      <c r="D276" s="75">
        <v>0</v>
      </c>
      <c r="E276" s="75">
        <v>0</v>
      </c>
    </row>
    <row r="277" s="39" customFormat="1" ht="16.5" customHeight="1">
      <c r="A277" s="45">
        <v>2100199</v>
      </c>
      <c r="B277" s="77" t="s">
        <v>388</v>
      </c>
      <c r="C277" s="74">
        <v>51</v>
      </c>
      <c r="D277" s="75">
        <v>51</v>
      </c>
      <c r="E277" s="75">
        <v>0</v>
      </c>
    </row>
    <row r="278" s="39" customFormat="1" ht="16.5" customHeight="1">
      <c r="A278" s="45">
        <v>21002</v>
      </c>
      <c r="B278" s="77" t="s">
        <v>389</v>
      </c>
      <c r="C278" s="74">
        <f>SUM(C279:C281)</f>
        <v>2973</v>
      </c>
      <c r="D278" s="75">
        <f>SUM(D279:D281)</f>
        <v>1060</v>
      </c>
      <c r="E278" s="75">
        <f>SUM(E279:E281)</f>
        <v>1913</v>
      </c>
    </row>
    <row r="279" s="39" customFormat="1" ht="16.5" customHeight="1">
      <c r="A279" s="45">
        <v>2100201</v>
      </c>
      <c r="B279" s="77" t="s">
        <v>390</v>
      </c>
      <c r="C279" s="74">
        <v>220</v>
      </c>
      <c r="D279" s="75">
        <v>220</v>
      </c>
      <c r="E279" s="75">
        <v>0</v>
      </c>
    </row>
    <row r="280" s="39" customFormat="1" ht="16.5" customHeight="1">
      <c r="A280" s="45">
        <v>2100202</v>
      </c>
      <c r="B280" s="77" t="s">
        <v>391</v>
      </c>
      <c r="C280" s="74">
        <v>40</v>
      </c>
      <c r="D280" s="75">
        <v>40</v>
      </c>
      <c r="E280" s="75">
        <v>0</v>
      </c>
    </row>
    <row r="281" s="39" customFormat="1" ht="16.5" customHeight="1">
      <c r="A281" s="45">
        <v>2100299</v>
      </c>
      <c r="B281" s="77" t="s">
        <v>392</v>
      </c>
      <c r="C281" s="74">
        <v>2713</v>
      </c>
      <c r="D281" s="75">
        <v>800</v>
      </c>
      <c r="E281" s="75">
        <v>1913</v>
      </c>
    </row>
    <row r="282" s="39" customFormat="1" ht="16.5" customHeight="1">
      <c r="A282" s="45">
        <v>21003</v>
      </c>
      <c r="B282" s="77" t="s">
        <v>393</v>
      </c>
      <c r="C282" s="74">
        <f>C283</f>
        <v>90</v>
      </c>
      <c r="D282" s="75">
        <f>D283</f>
        <v>0</v>
      </c>
      <c r="E282" s="75">
        <f>E283</f>
        <v>90</v>
      </c>
    </row>
    <row r="283" s="39" customFormat="1" ht="16.5" customHeight="1">
      <c r="A283" s="45">
        <v>2100399</v>
      </c>
      <c r="B283" s="77" t="s">
        <v>394</v>
      </c>
      <c r="C283" s="74">
        <v>90</v>
      </c>
      <c r="D283" s="75">
        <v>0</v>
      </c>
      <c r="E283" s="75">
        <v>90</v>
      </c>
    </row>
    <row r="284" s="39" customFormat="1" ht="16.5" customHeight="1">
      <c r="A284" s="45">
        <v>21004</v>
      </c>
      <c r="B284" s="77" t="s">
        <v>395</v>
      </c>
      <c r="C284" s="74">
        <f>SUM(C285:C291)</f>
        <v>4289.3599999999997</v>
      </c>
      <c r="D284" s="75">
        <f>SUM(D285:D291)</f>
        <v>2666.8600000000001</v>
      </c>
      <c r="E284" s="75">
        <f>SUM(E285:E291)</f>
        <v>1622.5</v>
      </c>
    </row>
    <row r="285" s="39" customFormat="1" ht="16.5" customHeight="1">
      <c r="A285" s="45">
        <v>2100401</v>
      </c>
      <c r="B285" s="77" t="s">
        <v>396</v>
      </c>
      <c r="C285" s="74">
        <v>2272.5599999999999</v>
      </c>
      <c r="D285" s="75">
        <v>1718.5599999999999</v>
      </c>
      <c r="E285" s="75">
        <v>554</v>
      </c>
    </row>
    <row r="286" s="39" customFormat="1" ht="16.5" customHeight="1">
      <c r="A286" s="45">
        <v>2100402</v>
      </c>
      <c r="B286" s="77" t="s">
        <v>397</v>
      </c>
      <c r="C286" s="74">
        <v>192.68000000000001</v>
      </c>
      <c r="D286" s="75">
        <v>192.68000000000001</v>
      </c>
      <c r="E286" s="75">
        <v>0</v>
      </c>
    </row>
    <row r="287" s="39" customFormat="1" ht="16.5" customHeight="1">
      <c r="A287" s="45">
        <v>2100403</v>
      </c>
      <c r="B287" s="77" t="s">
        <v>398</v>
      </c>
      <c r="C287" s="74">
        <v>155.62</v>
      </c>
      <c r="D287" s="75">
        <v>155.62</v>
      </c>
      <c r="E287" s="75">
        <v>0</v>
      </c>
    </row>
    <row r="288" s="39" customFormat="1" ht="16.5" customHeight="1">
      <c r="A288" s="45">
        <v>2100406</v>
      </c>
      <c r="B288" s="77" t="s">
        <v>399</v>
      </c>
      <c r="C288" s="74">
        <v>843.5</v>
      </c>
      <c r="D288" s="75">
        <v>500</v>
      </c>
      <c r="E288" s="75">
        <v>343.5</v>
      </c>
    </row>
    <row r="289" s="39" customFormat="1" ht="16.5" customHeight="1">
      <c r="A289" s="45">
        <v>2100408</v>
      </c>
      <c r="B289" s="77" t="s">
        <v>400</v>
      </c>
      <c r="C289" s="74">
        <v>14</v>
      </c>
      <c r="D289" s="75">
        <v>0</v>
      </c>
      <c r="E289" s="75">
        <v>14</v>
      </c>
    </row>
    <row r="290" s="39" customFormat="1" ht="16.5" customHeight="1">
      <c r="A290" s="45">
        <v>2100409</v>
      </c>
      <c r="B290" s="77" t="s">
        <v>401</v>
      </c>
      <c r="C290" s="74">
        <v>0</v>
      </c>
      <c r="D290" s="75">
        <v>0</v>
      </c>
      <c r="E290" s="75">
        <v>0</v>
      </c>
    </row>
    <row r="291" s="39" customFormat="1" ht="16.5" customHeight="1">
      <c r="A291" s="45">
        <v>2100499</v>
      </c>
      <c r="B291" s="77" t="s">
        <v>402</v>
      </c>
      <c r="C291" s="74">
        <v>811</v>
      </c>
      <c r="D291" s="75">
        <v>100</v>
      </c>
      <c r="E291" s="75">
        <v>711</v>
      </c>
    </row>
    <row r="292" s="39" customFormat="1" ht="16.5" customHeight="1">
      <c r="A292" s="45">
        <v>21007</v>
      </c>
      <c r="B292" s="77" t="s">
        <v>403</v>
      </c>
      <c r="C292" s="74">
        <f>SUM(C293:C294)</f>
        <v>446</v>
      </c>
      <c r="D292" s="75">
        <f>SUM(D293:D294)</f>
        <v>140</v>
      </c>
      <c r="E292" s="75">
        <f>SUM(E293:E294)</f>
        <v>306</v>
      </c>
    </row>
    <row r="293" s="39" customFormat="1" ht="16.5" customHeight="1">
      <c r="A293" s="45">
        <v>2100717</v>
      </c>
      <c r="B293" s="77" t="s">
        <v>404</v>
      </c>
      <c r="C293" s="74">
        <v>188</v>
      </c>
      <c r="D293" s="75">
        <v>140</v>
      </c>
      <c r="E293" s="75">
        <v>48</v>
      </c>
    </row>
    <row r="294" s="39" customFormat="1" ht="16.5" customHeight="1">
      <c r="A294" s="45">
        <v>2100799</v>
      </c>
      <c r="B294" s="77" t="s">
        <v>405</v>
      </c>
      <c r="C294" s="74">
        <v>258</v>
      </c>
      <c r="D294" s="75">
        <v>0</v>
      </c>
      <c r="E294" s="75">
        <v>258</v>
      </c>
    </row>
    <row r="295" s="39" customFormat="1" ht="16.5" customHeight="1">
      <c r="A295" s="45">
        <v>21011</v>
      </c>
      <c r="B295" s="77" t="s">
        <v>406</v>
      </c>
      <c r="C295" s="74">
        <f>SUM(C296:C298)</f>
        <v>2830.46</v>
      </c>
      <c r="D295" s="75">
        <f>SUM(D296:D298)</f>
        <v>2830.46</v>
      </c>
      <c r="E295" s="75">
        <f>SUM(E296:E298)</f>
        <v>0</v>
      </c>
    </row>
    <row r="296" s="39" customFormat="1" ht="16.5" customHeight="1">
      <c r="A296" s="45">
        <v>2101101</v>
      </c>
      <c r="B296" s="77" t="s">
        <v>407</v>
      </c>
      <c r="C296" s="74">
        <v>2207.4400000000001</v>
      </c>
      <c r="D296" s="75">
        <v>2207.4400000000001</v>
      </c>
      <c r="E296" s="75">
        <v>0</v>
      </c>
    </row>
    <row r="297" s="39" customFormat="1" ht="16.5" customHeight="1">
      <c r="A297" s="45">
        <v>2101102</v>
      </c>
      <c r="B297" s="77" t="s">
        <v>408</v>
      </c>
      <c r="C297" s="74">
        <v>603.01999999999998</v>
      </c>
      <c r="D297" s="75">
        <v>603.01999999999998</v>
      </c>
      <c r="E297" s="75">
        <v>0</v>
      </c>
    </row>
    <row r="298" s="39" customFormat="1" ht="16.5" customHeight="1">
      <c r="A298" s="45">
        <v>2101199</v>
      </c>
      <c r="B298" s="77" t="s">
        <v>409</v>
      </c>
      <c r="C298" s="74">
        <v>20</v>
      </c>
      <c r="D298" s="75">
        <v>20</v>
      </c>
      <c r="E298" s="75">
        <v>0</v>
      </c>
    </row>
    <row r="299" s="39" customFormat="1" ht="16.5" customHeight="1">
      <c r="A299" s="45">
        <v>21013</v>
      </c>
      <c r="B299" s="77" t="s">
        <v>410</v>
      </c>
      <c r="C299" s="74">
        <f>SUM(C300:C301)</f>
        <v>242</v>
      </c>
      <c r="D299" s="75">
        <f>SUM(D300:D301)</f>
        <v>90</v>
      </c>
      <c r="E299" s="75">
        <f>SUM(E300:E301)</f>
        <v>152</v>
      </c>
    </row>
    <row r="300" s="39" customFormat="1" ht="16.5" customHeight="1">
      <c r="A300" s="45">
        <v>2101301</v>
      </c>
      <c r="B300" s="77" t="s">
        <v>411</v>
      </c>
      <c r="C300" s="74">
        <v>152</v>
      </c>
      <c r="D300" s="75">
        <v>0</v>
      </c>
      <c r="E300" s="75">
        <v>152</v>
      </c>
    </row>
    <row r="301" s="39" customFormat="1" ht="16.5" customHeight="1">
      <c r="A301" s="45">
        <v>2101399</v>
      </c>
      <c r="B301" s="77" t="s">
        <v>412</v>
      </c>
      <c r="C301" s="74">
        <v>90</v>
      </c>
      <c r="D301" s="75">
        <v>90</v>
      </c>
      <c r="E301" s="75">
        <v>0</v>
      </c>
    </row>
    <row r="302" s="39" customFormat="1" ht="16.5" customHeight="1">
      <c r="A302" s="45">
        <v>21014</v>
      </c>
      <c r="B302" s="77" t="s">
        <v>413</v>
      </c>
      <c r="C302" s="74">
        <f>C303</f>
        <v>18</v>
      </c>
      <c r="D302" s="75">
        <f>D303</f>
        <v>0</v>
      </c>
      <c r="E302" s="75">
        <f>E303</f>
        <v>18</v>
      </c>
    </row>
    <row r="303" s="39" customFormat="1" ht="16.5" customHeight="1">
      <c r="A303" s="45">
        <v>2101401</v>
      </c>
      <c r="B303" s="77" t="s">
        <v>414</v>
      </c>
      <c r="C303" s="74">
        <v>18</v>
      </c>
      <c r="D303" s="75">
        <v>0</v>
      </c>
      <c r="E303" s="75">
        <v>18</v>
      </c>
    </row>
    <row r="304" s="39" customFormat="1" ht="16.5" customHeight="1">
      <c r="A304" s="45">
        <v>21099</v>
      </c>
      <c r="B304" s="77" t="s">
        <v>415</v>
      </c>
      <c r="C304" s="74">
        <f>C305</f>
        <v>42</v>
      </c>
      <c r="D304" s="75">
        <f>D305</f>
        <v>0</v>
      </c>
      <c r="E304" s="75">
        <f>E305</f>
        <v>42</v>
      </c>
    </row>
    <row r="305" s="39" customFormat="1" ht="16.5" customHeight="1">
      <c r="A305" s="45">
        <v>2109901</v>
      </c>
      <c r="B305" s="77" t="s">
        <v>416</v>
      </c>
      <c r="C305" s="74">
        <v>42</v>
      </c>
      <c r="D305" s="75">
        <v>0</v>
      </c>
      <c r="E305" s="75">
        <v>42</v>
      </c>
    </row>
    <row r="306" s="39" customFormat="1" ht="16.5" customHeight="1">
      <c r="A306" s="45">
        <v>211</v>
      </c>
      <c r="B306" s="76" t="s">
        <v>417</v>
      </c>
      <c r="C306" s="74">
        <f>C307+C312+C315+C317+C319+C321</f>
        <v>5599.1700000000001</v>
      </c>
      <c r="D306" s="75">
        <f>D307+D312+D315+D317+D319+D321</f>
        <v>3503.1700000000001</v>
      </c>
      <c r="E306" s="75">
        <f>E307+E312+E315+E317+E319+E321</f>
        <v>2096</v>
      </c>
    </row>
    <row r="307" s="39" customFormat="1" ht="16.5" customHeight="1">
      <c r="A307" s="45">
        <v>21101</v>
      </c>
      <c r="B307" s="77" t="s">
        <v>418</v>
      </c>
      <c r="C307" s="74">
        <f>SUM(C308:C311)</f>
        <v>913.40999999999997</v>
      </c>
      <c r="D307" s="75">
        <f>SUM(D308:D311)</f>
        <v>763.40999999999997</v>
      </c>
      <c r="E307" s="75">
        <f>SUM(E308:E311)</f>
        <v>150</v>
      </c>
    </row>
    <row r="308" s="39" customFormat="1" ht="16.5" customHeight="1">
      <c r="A308" s="45">
        <v>2110101</v>
      </c>
      <c r="B308" s="77" t="s">
        <v>180</v>
      </c>
      <c r="C308" s="74">
        <v>281.24000000000001</v>
      </c>
      <c r="D308" s="75">
        <v>281.24000000000001</v>
      </c>
      <c r="E308" s="75">
        <v>0</v>
      </c>
    </row>
    <row r="309" s="39" customFormat="1" ht="16.5" customHeight="1">
      <c r="A309" s="45">
        <v>2110102</v>
      </c>
      <c r="B309" s="77" t="s">
        <v>181</v>
      </c>
      <c r="C309" s="74">
        <v>281.74000000000001</v>
      </c>
      <c r="D309" s="75">
        <v>281.74000000000001</v>
      </c>
      <c r="E309" s="75">
        <v>0</v>
      </c>
    </row>
    <row r="310" s="39" customFormat="1" ht="16.5" customHeight="1">
      <c r="A310" s="45">
        <v>2110105</v>
      </c>
      <c r="B310" s="77" t="s">
        <v>419</v>
      </c>
      <c r="C310" s="74">
        <v>150</v>
      </c>
      <c r="D310" s="75">
        <v>0</v>
      </c>
      <c r="E310" s="75">
        <v>150</v>
      </c>
    </row>
    <row r="311" s="39" customFormat="1" ht="16.5" customHeight="1">
      <c r="A311" s="45">
        <v>2110199</v>
      </c>
      <c r="B311" s="77" t="s">
        <v>420</v>
      </c>
      <c r="C311" s="74">
        <v>200.43000000000001</v>
      </c>
      <c r="D311" s="75">
        <v>200.43000000000001</v>
      </c>
      <c r="E311" s="75">
        <v>0</v>
      </c>
    </row>
    <row r="312" s="39" customFormat="1" ht="16.5" customHeight="1">
      <c r="A312" s="45">
        <v>21102</v>
      </c>
      <c r="B312" s="77" t="s">
        <v>421</v>
      </c>
      <c r="C312" s="74">
        <f>SUM(C313:C314)</f>
        <v>239.75999999999999</v>
      </c>
      <c r="D312" s="75">
        <f>SUM(D313:D314)</f>
        <v>239.75999999999999</v>
      </c>
      <c r="E312" s="75">
        <f>SUM(E313:E314)</f>
        <v>0</v>
      </c>
    </row>
    <row r="313" s="39" customFormat="1" ht="16.5" customHeight="1">
      <c r="A313" s="45">
        <v>2110203</v>
      </c>
      <c r="B313" s="77" t="s">
        <v>422</v>
      </c>
      <c r="C313" s="74">
        <v>209.75999999999999</v>
      </c>
      <c r="D313" s="75">
        <v>209.75999999999999</v>
      </c>
      <c r="E313" s="75">
        <v>0</v>
      </c>
    </row>
    <row r="314" s="39" customFormat="1" ht="16.5" customHeight="1">
      <c r="A314" s="45">
        <v>2110299</v>
      </c>
      <c r="B314" s="77" t="s">
        <v>423</v>
      </c>
      <c r="C314" s="74">
        <v>30</v>
      </c>
      <c r="D314" s="75">
        <v>30</v>
      </c>
      <c r="E314" s="75">
        <v>0</v>
      </c>
    </row>
    <row r="315" s="39" customFormat="1" ht="16.5" customHeight="1">
      <c r="A315" s="45">
        <v>21103</v>
      </c>
      <c r="B315" s="77" t="s">
        <v>424</v>
      </c>
      <c r="C315" s="74">
        <f>C316</f>
        <v>2500</v>
      </c>
      <c r="D315" s="75">
        <f>D316</f>
        <v>2500</v>
      </c>
      <c r="E315" s="75">
        <f>E316</f>
        <v>0</v>
      </c>
    </row>
    <row r="316" s="39" customFormat="1" ht="16.5" customHeight="1">
      <c r="A316" s="45">
        <v>2110302</v>
      </c>
      <c r="B316" s="77" t="s">
        <v>425</v>
      </c>
      <c r="C316" s="74">
        <v>2500</v>
      </c>
      <c r="D316" s="75">
        <v>2500</v>
      </c>
      <c r="E316" s="75">
        <v>0</v>
      </c>
    </row>
    <row r="317" s="39" customFormat="1" ht="16.5" customHeight="1">
      <c r="A317" s="45">
        <v>21104</v>
      </c>
      <c r="B317" s="77" t="s">
        <v>426</v>
      </c>
      <c r="C317" s="74">
        <f>C318</f>
        <v>461</v>
      </c>
      <c r="D317" s="75">
        <f>D318</f>
        <v>0</v>
      </c>
      <c r="E317" s="75">
        <f>E318</f>
        <v>461</v>
      </c>
    </row>
    <row r="318" s="39" customFormat="1" ht="16.5" customHeight="1">
      <c r="A318" s="45">
        <v>2110402</v>
      </c>
      <c r="B318" s="77" t="s">
        <v>427</v>
      </c>
      <c r="C318" s="74">
        <v>461</v>
      </c>
      <c r="D318" s="75">
        <v>0</v>
      </c>
      <c r="E318" s="75">
        <v>461</v>
      </c>
    </row>
    <row r="319" s="39" customFormat="1" ht="16.5" customHeight="1">
      <c r="A319" s="45">
        <v>21110</v>
      </c>
      <c r="B319" s="77" t="s">
        <v>428</v>
      </c>
      <c r="C319" s="74">
        <f>C320</f>
        <v>1086</v>
      </c>
      <c r="D319" s="75">
        <f>D320</f>
        <v>0</v>
      </c>
      <c r="E319" s="75">
        <f>E320</f>
        <v>1086</v>
      </c>
    </row>
    <row r="320" s="39" customFormat="1" ht="16.5" customHeight="1">
      <c r="A320" s="45">
        <v>2111001</v>
      </c>
      <c r="B320" s="77" t="s">
        <v>429</v>
      </c>
      <c r="C320" s="74">
        <v>1086</v>
      </c>
      <c r="D320" s="75">
        <v>0</v>
      </c>
      <c r="E320" s="75">
        <v>1086</v>
      </c>
    </row>
    <row r="321" s="39" customFormat="1" ht="16.5" customHeight="1">
      <c r="A321" s="45">
        <v>21111</v>
      </c>
      <c r="B321" s="77" t="s">
        <v>430</v>
      </c>
      <c r="C321" s="74">
        <f>C322</f>
        <v>399</v>
      </c>
      <c r="D321" s="75">
        <f>D322</f>
        <v>0</v>
      </c>
      <c r="E321" s="75">
        <f>E322</f>
        <v>399</v>
      </c>
    </row>
    <row r="322" s="39" customFormat="1" ht="16.5" customHeight="1">
      <c r="A322" s="45">
        <v>2111103</v>
      </c>
      <c r="B322" s="77" t="s">
        <v>431</v>
      </c>
      <c r="C322" s="74">
        <v>399</v>
      </c>
      <c r="D322" s="75">
        <v>0</v>
      </c>
      <c r="E322" s="75">
        <v>399</v>
      </c>
    </row>
    <row r="323" s="39" customFormat="1" ht="16.5" customHeight="1">
      <c r="A323" s="45">
        <v>212</v>
      </c>
      <c r="B323" s="76" t="s">
        <v>432</v>
      </c>
      <c r="C323" s="74">
        <f>C324+C331+C333+C335+C337+C339+C341+C343</f>
        <v>10860.48</v>
      </c>
      <c r="D323" s="75">
        <f>D324+D331+D333+D335+D337+D339+D341+D343</f>
        <v>10298.48</v>
      </c>
      <c r="E323" s="75">
        <f>E324+E331+E333+E335+E337+E339+E341+E343</f>
        <v>562</v>
      </c>
    </row>
    <row r="324" s="39" customFormat="1" ht="16.5" customHeight="1">
      <c r="A324" s="45">
        <v>21201</v>
      </c>
      <c r="B324" s="77" t="s">
        <v>433</v>
      </c>
      <c r="C324" s="74">
        <f>SUM(C325:C330)</f>
        <v>4742.79</v>
      </c>
      <c r="D324" s="75">
        <f>SUM(D325:D330)</f>
        <v>4742.79</v>
      </c>
      <c r="E324" s="75">
        <f>SUM(E325:E330)</f>
        <v>0</v>
      </c>
    </row>
    <row r="325" s="39" customFormat="1" ht="16.5" customHeight="1">
      <c r="A325" s="45">
        <v>2120101</v>
      </c>
      <c r="B325" s="77" t="s">
        <v>180</v>
      </c>
      <c r="C325" s="74">
        <v>513.76999999999998</v>
      </c>
      <c r="D325" s="75">
        <v>513.76999999999998</v>
      </c>
      <c r="E325" s="75">
        <v>0</v>
      </c>
    </row>
    <row r="326" s="39" customFormat="1" ht="16.5" customHeight="1">
      <c r="A326" s="45">
        <v>2120102</v>
      </c>
      <c r="B326" s="77" t="s">
        <v>181</v>
      </c>
      <c r="C326" s="74">
        <v>0.71999999999999997</v>
      </c>
      <c r="D326" s="75">
        <v>0.71999999999999997</v>
      </c>
      <c r="E326" s="75">
        <v>0</v>
      </c>
    </row>
    <row r="327" s="39" customFormat="1" ht="16.5" customHeight="1">
      <c r="A327" s="45">
        <v>2120104</v>
      </c>
      <c r="B327" s="77" t="s">
        <v>434</v>
      </c>
      <c r="C327" s="74">
        <v>2856.8200000000002</v>
      </c>
      <c r="D327" s="75">
        <v>2856.8200000000002</v>
      </c>
      <c r="E327" s="75">
        <v>0</v>
      </c>
    </row>
    <row r="328" s="39" customFormat="1" ht="16.5" customHeight="1">
      <c r="A328" s="45">
        <v>2120107</v>
      </c>
      <c r="B328" s="77" t="s">
        <v>435</v>
      </c>
      <c r="C328" s="74">
        <v>577</v>
      </c>
      <c r="D328" s="75">
        <v>577</v>
      </c>
      <c r="E328" s="75">
        <v>0</v>
      </c>
    </row>
    <row r="329" s="39" customFormat="1" ht="16.5" customHeight="1">
      <c r="A329" s="45">
        <v>2120109</v>
      </c>
      <c r="B329" s="77" t="s">
        <v>436</v>
      </c>
      <c r="C329" s="74">
        <v>4</v>
      </c>
      <c r="D329" s="75">
        <v>4</v>
      </c>
      <c r="E329" s="75">
        <v>0</v>
      </c>
    </row>
    <row r="330" s="39" customFormat="1" ht="16.5" customHeight="1">
      <c r="A330" s="45">
        <v>2120199</v>
      </c>
      <c r="B330" s="77" t="s">
        <v>437</v>
      </c>
      <c r="C330" s="74">
        <v>790.48000000000002</v>
      </c>
      <c r="D330" s="75">
        <v>790.48000000000002</v>
      </c>
      <c r="E330" s="75">
        <v>0</v>
      </c>
    </row>
    <row r="331" s="39" customFormat="1" ht="16.5" customHeight="1">
      <c r="A331" s="45">
        <v>21202</v>
      </c>
      <c r="B331" s="77" t="s">
        <v>438</v>
      </c>
      <c r="C331" s="74">
        <f>C332</f>
        <v>1053.24</v>
      </c>
      <c r="D331" s="75">
        <f>D332</f>
        <v>1053.24</v>
      </c>
      <c r="E331" s="75">
        <f>E332</f>
        <v>0</v>
      </c>
    </row>
    <row r="332" s="39" customFormat="1" ht="16.5" customHeight="1">
      <c r="A332" s="45">
        <v>2120201</v>
      </c>
      <c r="B332" s="77" t="s">
        <v>439</v>
      </c>
      <c r="C332" s="74">
        <v>1053.24</v>
      </c>
      <c r="D332" s="75">
        <v>1053.24</v>
      </c>
      <c r="E332" s="75">
        <v>0</v>
      </c>
    </row>
    <row r="333" s="39" customFormat="1" ht="16.5" customHeight="1">
      <c r="A333" s="45">
        <v>21203</v>
      </c>
      <c r="B333" s="77" t="s">
        <v>440</v>
      </c>
      <c r="C333" s="74">
        <f>C334</f>
        <v>400</v>
      </c>
      <c r="D333" s="75">
        <f>D334</f>
        <v>400</v>
      </c>
      <c r="E333" s="75">
        <f>E334</f>
        <v>0</v>
      </c>
    </row>
    <row r="334" s="39" customFormat="1" ht="16.5" customHeight="1">
      <c r="A334" s="45">
        <v>2120399</v>
      </c>
      <c r="B334" s="77" t="s">
        <v>441</v>
      </c>
      <c r="C334" s="74">
        <v>400</v>
      </c>
      <c r="D334" s="75">
        <v>400</v>
      </c>
      <c r="E334" s="75">
        <v>0</v>
      </c>
    </row>
    <row r="335" s="39" customFormat="1" ht="16.5" customHeight="1">
      <c r="A335" s="45">
        <v>21205</v>
      </c>
      <c r="B335" s="77" t="s">
        <v>442</v>
      </c>
      <c r="C335" s="74">
        <f>C336</f>
        <v>3760.73</v>
      </c>
      <c r="D335" s="75">
        <f>D336</f>
        <v>3760.73</v>
      </c>
      <c r="E335" s="75">
        <f>E336</f>
        <v>0</v>
      </c>
    </row>
    <row r="336" s="39" customFormat="1" ht="16.5" customHeight="1">
      <c r="A336" s="45">
        <v>2120501</v>
      </c>
      <c r="B336" s="77" t="s">
        <v>443</v>
      </c>
      <c r="C336" s="74">
        <v>3760.73</v>
      </c>
      <c r="D336" s="75">
        <v>3760.73</v>
      </c>
      <c r="E336" s="75">
        <v>0</v>
      </c>
    </row>
    <row r="337" s="39" customFormat="1" ht="16.5" customHeight="1">
      <c r="A337" s="45">
        <v>21206</v>
      </c>
      <c r="B337" s="77" t="s">
        <v>444</v>
      </c>
      <c r="C337" s="74">
        <f>C338</f>
        <v>206.72</v>
      </c>
      <c r="D337" s="75">
        <f>D338</f>
        <v>206.72</v>
      </c>
      <c r="E337" s="75">
        <f>E338</f>
        <v>0</v>
      </c>
    </row>
    <row r="338" s="39" customFormat="1" ht="16.5" customHeight="1">
      <c r="A338" s="45">
        <v>2120601</v>
      </c>
      <c r="B338" s="77" t="s">
        <v>445</v>
      </c>
      <c r="C338" s="74">
        <v>206.72</v>
      </c>
      <c r="D338" s="75">
        <v>206.72</v>
      </c>
      <c r="E338" s="75">
        <v>0</v>
      </c>
    </row>
    <row r="339" s="39" customFormat="1" ht="16.5" customHeight="1">
      <c r="A339" s="45">
        <v>21213</v>
      </c>
      <c r="B339" s="77" t="s">
        <v>446</v>
      </c>
      <c r="C339" s="74">
        <f>C340</f>
        <v>135</v>
      </c>
      <c r="D339" s="75">
        <f>D340</f>
        <v>135</v>
      </c>
      <c r="E339" s="75">
        <f>E340</f>
        <v>0</v>
      </c>
    </row>
    <row r="340" s="39" customFormat="1" ht="16.5" customHeight="1">
      <c r="A340" s="45">
        <v>2121304</v>
      </c>
      <c r="B340" s="77" t="s">
        <v>447</v>
      </c>
      <c r="C340" s="74">
        <v>135</v>
      </c>
      <c r="D340" s="75">
        <v>135</v>
      </c>
      <c r="E340" s="75">
        <v>0</v>
      </c>
    </row>
    <row r="341" s="39" customFormat="1" ht="16.5" customHeight="1">
      <c r="A341" s="45">
        <v>21214</v>
      </c>
      <c r="B341" s="77" t="s">
        <v>448</v>
      </c>
      <c r="C341" s="74">
        <f>C342</f>
        <v>0</v>
      </c>
      <c r="D341" s="75">
        <f>D342</f>
        <v>0</v>
      </c>
      <c r="E341" s="75">
        <f>E342</f>
        <v>0</v>
      </c>
    </row>
    <row r="342" s="39" customFormat="1" ht="16.5" customHeight="1">
      <c r="A342" s="45">
        <v>2121401</v>
      </c>
      <c r="B342" s="77" t="s">
        <v>449</v>
      </c>
      <c r="C342" s="74">
        <v>0</v>
      </c>
      <c r="D342" s="75">
        <v>0</v>
      </c>
      <c r="E342" s="75">
        <v>0</v>
      </c>
    </row>
    <row r="343" s="39" customFormat="1" ht="16.5" customHeight="1">
      <c r="A343" s="45">
        <v>21299</v>
      </c>
      <c r="B343" s="77" t="s">
        <v>450</v>
      </c>
      <c r="C343" s="74">
        <f>C344</f>
        <v>562</v>
      </c>
      <c r="D343" s="75">
        <f>D344</f>
        <v>0</v>
      </c>
      <c r="E343" s="75">
        <f>E344</f>
        <v>562</v>
      </c>
    </row>
    <row r="344" s="39" customFormat="1" ht="16.5" customHeight="1">
      <c r="A344" s="45">
        <v>2129901</v>
      </c>
      <c r="B344" s="77" t="s">
        <v>451</v>
      </c>
      <c r="C344" s="74">
        <v>562</v>
      </c>
      <c r="D344" s="75">
        <v>0</v>
      </c>
      <c r="E344" s="75">
        <v>562</v>
      </c>
    </row>
    <row r="345" s="39" customFormat="1" ht="16.5" customHeight="1">
      <c r="A345" s="45">
        <v>213</v>
      </c>
      <c r="B345" s="76" t="s">
        <v>452</v>
      </c>
      <c r="C345" s="74">
        <f>C346+C360+C370+C386+C390+C392+C394+C396</f>
        <v>14323.379999999999</v>
      </c>
      <c r="D345" s="75">
        <f>D346+D360+D370+D386+D390+D392+D394+D396</f>
        <v>5336.1599999999999</v>
      </c>
      <c r="E345" s="75">
        <f>E346+E360+E370+E386+E390+E392+E394+E396</f>
        <v>8987.2199999999993</v>
      </c>
    </row>
    <row r="346" s="39" customFormat="1" ht="16.5" customHeight="1">
      <c r="A346" s="45">
        <v>21301</v>
      </c>
      <c r="B346" s="77" t="s">
        <v>453</v>
      </c>
      <c r="C346" s="74">
        <f>SUM(C347:C359)</f>
        <v>1153.03</v>
      </c>
      <c r="D346" s="75">
        <f>SUM(D347:D359)</f>
        <v>675.02999999999997</v>
      </c>
      <c r="E346" s="75">
        <f>SUM(E347:E359)</f>
        <v>478</v>
      </c>
    </row>
    <row r="347" s="39" customFormat="1" ht="16.5" customHeight="1">
      <c r="A347" s="45">
        <v>2130101</v>
      </c>
      <c r="B347" s="77" t="s">
        <v>180</v>
      </c>
      <c r="C347" s="74">
        <v>577.02999999999997</v>
      </c>
      <c r="D347" s="75">
        <v>577.02999999999997</v>
      </c>
      <c r="E347" s="75">
        <v>0</v>
      </c>
    </row>
    <row r="348" s="39" customFormat="1" ht="16.5" customHeight="1">
      <c r="A348" s="45">
        <v>2130102</v>
      </c>
      <c r="B348" s="77" t="s">
        <v>181</v>
      </c>
      <c r="C348" s="74">
        <v>24</v>
      </c>
      <c r="D348" s="75">
        <v>24</v>
      </c>
      <c r="E348" s="75">
        <v>0</v>
      </c>
    </row>
    <row r="349" s="39" customFormat="1" ht="16.5" customHeight="1">
      <c r="A349" s="45">
        <v>2130106</v>
      </c>
      <c r="B349" s="77" t="s">
        <v>454</v>
      </c>
      <c r="C349" s="74">
        <v>60</v>
      </c>
      <c r="D349" s="75">
        <v>10</v>
      </c>
      <c r="E349" s="75">
        <v>50</v>
      </c>
    </row>
    <row r="350" s="39" customFormat="1" ht="16.5" customHeight="1">
      <c r="A350" s="45">
        <v>2130108</v>
      </c>
      <c r="B350" s="77" t="s">
        <v>455</v>
      </c>
      <c r="C350" s="74">
        <v>142</v>
      </c>
      <c r="D350" s="75">
        <v>7</v>
      </c>
      <c r="E350" s="75">
        <v>135</v>
      </c>
    </row>
    <row r="351" s="39" customFormat="1" ht="16.5" customHeight="1">
      <c r="A351" s="45">
        <v>2130109</v>
      </c>
      <c r="B351" s="77" t="s">
        <v>456</v>
      </c>
      <c r="C351" s="74">
        <v>7</v>
      </c>
      <c r="D351" s="75">
        <v>7</v>
      </c>
      <c r="E351" s="75">
        <v>0</v>
      </c>
    </row>
    <row r="352" s="39" customFormat="1" ht="16.5" customHeight="1">
      <c r="A352" s="45">
        <v>2130110</v>
      </c>
      <c r="B352" s="77" t="s">
        <v>457</v>
      </c>
      <c r="C352" s="74">
        <v>20</v>
      </c>
      <c r="D352" s="75">
        <v>20</v>
      </c>
      <c r="E352" s="75">
        <v>0</v>
      </c>
    </row>
    <row r="353" s="39" customFormat="1" ht="16.5" customHeight="1">
      <c r="A353" s="45">
        <v>2130112</v>
      </c>
      <c r="B353" s="77" t="s">
        <v>458</v>
      </c>
      <c r="C353" s="74">
        <v>67</v>
      </c>
      <c r="D353" s="75">
        <v>0</v>
      </c>
      <c r="E353" s="75">
        <v>67</v>
      </c>
    </row>
    <row r="354" s="39" customFormat="1" ht="16.5" customHeight="1">
      <c r="A354" s="45">
        <v>2130114</v>
      </c>
      <c r="B354" s="77" t="s">
        <v>459</v>
      </c>
      <c r="C354" s="74">
        <v>0</v>
      </c>
      <c r="D354" s="75">
        <v>0</v>
      </c>
      <c r="E354" s="75">
        <v>0</v>
      </c>
    </row>
    <row r="355" s="39" customFormat="1" ht="16.5" customHeight="1">
      <c r="A355" s="45">
        <v>2130122</v>
      </c>
      <c r="B355" s="77" t="s">
        <v>460</v>
      </c>
      <c r="C355" s="74">
        <v>0</v>
      </c>
      <c r="D355" s="75">
        <v>0</v>
      </c>
      <c r="E355" s="75">
        <v>0</v>
      </c>
    </row>
    <row r="356" s="39" customFormat="1" ht="16.5" customHeight="1">
      <c r="A356" s="45">
        <v>2130124</v>
      </c>
      <c r="B356" s="77" t="s">
        <v>461</v>
      </c>
      <c r="C356" s="74">
        <v>0</v>
      </c>
      <c r="D356" s="75">
        <v>0</v>
      </c>
      <c r="E356" s="75">
        <v>0</v>
      </c>
    </row>
    <row r="357" s="39" customFormat="1" ht="16.5" customHeight="1">
      <c r="A357" s="45">
        <v>2130126</v>
      </c>
      <c r="B357" s="77" t="s">
        <v>462</v>
      </c>
      <c r="C357" s="74">
        <v>165</v>
      </c>
      <c r="D357" s="75">
        <v>0</v>
      </c>
      <c r="E357" s="75">
        <v>165</v>
      </c>
    </row>
    <row r="358" s="39" customFormat="1" ht="16.5" customHeight="1">
      <c r="A358" s="45">
        <v>2130152</v>
      </c>
      <c r="B358" s="77" t="s">
        <v>463</v>
      </c>
      <c r="C358" s="74">
        <v>61</v>
      </c>
      <c r="D358" s="75">
        <v>0</v>
      </c>
      <c r="E358" s="75">
        <v>61</v>
      </c>
    </row>
    <row r="359" s="39" customFormat="1" ht="16.5" customHeight="1">
      <c r="A359" s="45">
        <v>2130199</v>
      </c>
      <c r="B359" s="77" t="s">
        <v>464</v>
      </c>
      <c r="C359" s="74">
        <v>30</v>
      </c>
      <c r="D359" s="75">
        <v>30</v>
      </c>
      <c r="E359" s="75">
        <v>0</v>
      </c>
    </row>
    <row r="360" s="39" customFormat="1" ht="18" customHeight="1">
      <c r="A360" s="45">
        <v>21302</v>
      </c>
      <c r="B360" s="77" t="s">
        <v>465</v>
      </c>
      <c r="C360" s="74">
        <f>SUM(C361:C369)</f>
        <v>1630.6900000000001</v>
      </c>
      <c r="D360" s="75">
        <f>SUM(D361:D369)</f>
        <v>1216.1900000000001</v>
      </c>
      <c r="E360" s="75">
        <f>SUM(E361:E369)</f>
        <v>414.5</v>
      </c>
    </row>
    <row r="361" s="39" customFormat="1" ht="18" customHeight="1">
      <c r="A361" s="45">
        <v>2130201</v>
      </c>
      <c r="B361" s="77" t="s">
        <v>180</v>
      </c>
      <c r="C361" s="74">
        <v>312.61000000000001</v>
      </c>
      <c r="D361" s="75">
        <v>289.61000000000001</v>
      </c>
      <c r="E361" s="75">
        <v>23</v>
      </c>
    </row>
    <row r="362" s="39" customFormat="1" ht="18" customHeight="1">
      <c r="A362" s="45">
        <v>2130202</v>
      </c>
      <c r="B362" s="77" t="s">
        <v>181</v>
      </c>
      <c r="C362" s="74">
        <v>29.300000000000001</v>
      </c>
      <c r="D362" s="75">
        <v>29.300000000000001</v>
      </c>
      <c r="E362" s="75">
        <v>0</v>
      </c>
    </row>
    <row r="363" s="39" customFormat="1" ht="18" customHeight="1">
      <c r="A363" s="45">
        <v>2130205</v>
      </c>
      <c r="B363" s="77" t="s">
        <v>466</v>
      </c>
      <c r="C363" s="74">
        <v>60.689999999999998</v>
      </c>
      <c r="D363" s="75">
        <v>33.189999999999998</v>
      </c>
      <c r="E363" s="75">
        <v>27.5</v>
      </c>
    </row>
    <row r="364" s="39" customFormat="1" ht="18" customHeight="1">
      <c r="A364" s="45">
        <v>2130206</v>
      </c>
      <c r="B364" s="77" t="s">
        <v>467</v>
      </c>
      <c r="C364" s="74">
        <v>29.719999999999999</v>
      </c>
      <c r="D364" s="75">
        <v>29.719999999999999</v>
      </c>
      <c r="E364" s="75">
        <v>0</v>
      </c>
    </row>
    <row r="365" s="39" customFormat="1" ht="18" customHeight="1">
      <c r="A365" s="45">
        <v>2130207</v>
      </c>
      <c r="B365" s="77" t="s">
        <v>468</v>
      </c>
      <c r="C365" s="74">
        <v>924.37</v>
      </c>
      <c r="D365" s="75">
        <v>804.37</v>
      </c>
      <c r="E365" s="75">
        <v>120</v>
      </c>
    </row>
    <row r="366" s="39" customFormat="1" ht="18" customHeight="1">
      <c r="A366" s="45">
        <v>2130213</v>
      </c>
      <c r="B366" s="77" t="s">
        <v>469</v>
      </c>
      <c r="C366" s="74">
        <v>224</v>
      </c>
      <c r="D366" s="75">
        <v>0</v>
      </c>
      <c r="E366" s="75">
        <v>224</v>
      </c>
    </row>
    <row r="367" s="39" customFormat="1" ht="18" customHeight="1">
      <c r="A367" s="45">
        <v>2130234</v>
      </c>
      <c r="B367" s="77" t="s">
        <v>470</v>
      </c>
      <c r="C367" s="74">
        <v>15</v>
      </c>
      <c r="D367" s="75">
        <v>15</v>
      </c>
      <c r="E367" s="75">
        <v>0</v>
      </c>
    </row>
    <row r="368" s="39" customFormat="1" ht="18" customHeight="1">
      <c r="A368" s="45">
        <v>2130236</v>
      </c>
      <c r="B368" s="77" t="s">
        <v>471</v>
      </c>
      <c r="C368" s="74">
        <v>35</v>
      </c>
      <c r="D368" s="75">
        <v>15</v>
      </c>
      <c r="E368" s="75">
        <v>20</v>
      </c>
    </row>
    <row r="369" s="39" customFormat="1" ht="18" customHeight="1">
      <c r="A369" s="45">
        <v>2130299</v>
      </c>
      <c r="B369" s="77" t="s">
        <v>472</v>
      </c>
      <c r="C369" s="74">
        <v>0</v>
      </c>
      <c r="D369" s="75">
        <v>0</v>
      </c>
      <c r="E369" s="75">
        <v>0</v>
      </c>
    </row>
    <row r="370" s="39" customFormat="1" ht="18" customHeight="1">
      <c r="A370" s="45">
        <v>21303</v>
      </c>
      <c r="B370" s="77" t="s">
        <v>473</v>
      </c>
      <c r="C370" s="74">
        <f>SUM(C371:C385)</f>
        <v>10177.620000000001</v>
      </c>
      <c r="D370" s="75">
        <f>SUM(D371:D385)</f>
        <v>2711.9000000000001</v>
      </c>
      <c r="E370" s="75">
        <f>SUM(E371:E385)</f>
        <v>7465.7200000000003</v>
      </c>
    </row>
    <row r="371" s="39" customFormat="1" ht="18" customHeight="1">
      <c r="A371" s="45">
        <v>2130301</v>
      </c>
      <c r="B371" s="77" t="s">
        <v>180</v>
      </c>
      <c r="C371" s="74">
        <v>264.75999999999999</v>
      </c>
      <c r="D371" s="75">
        <v>264.75999999999999</v>
      </c>
      <c r="E371" s="75">
        <v>0</v>
      </c>
    </row>
    <row r="372" s="39" customFormat="1" ht="18" customHeight="1">
      <c r="A372" s="45">
        <v>2130302</v>
      </c>
      <c r="B372" s="77" t="s">
        <v>181</v>
      </c>
      <c r="C372" s="74">
        <v>12</v>
      </c>
      <c r="D372" s="75">
        <v>5</v>
      </c>
      <c r="E372" s="75">
        <v>7</v>
      </c>
    </row>
    <row r="373" s="39" customFormat="1" ht="18" customHeight="1">
      <c r="A373" s="45">
        <v>2130304</v>
      </c>
      <c r="B373" s="77" t="s">
        <v>474</v>
      </c>
      <c r="C373" s="74">
        <v>303.60000000000002</v>
      </c>
      <c r="D373" s="75">
        <v>303.60000000000002</v>
      </c>
      <c r="E373" s="75">
        <v>0</v>
      </c>
    </row>
    <row r="374" s="39" customFormat="1" ht="18" customHeight="1">
      <c r="A374" s="45">
        <v>2130305</v>
      </c>
      <c r="B374" s="77" t="s">
        <v>475</v>
      </c>
      <c r="C374" s="74">
        <v>4166</v>
      </c>
      <c r="D374" s="75">
        <v>0</v>
      </c>
      <c r="E374" s="75">
        <v>4166</v>
      </c>
    </row>
    <row r="375" s="39" customFormat="1" ht="18" customHeight="1">
      <c r="A375" s="45">
        <v>2130306</v>
      </c>
      <c r="B375" s="77" t="s">
        <v>476</v>
      </c>
      <c r="C375" s="74">
        <v>723.95000000000005</v>
      </c>
      <c r="D375" s="75">
        <v>598.95000000000005</v>
      </c>
      <c r="E375" s="75">
        <v>125</v>
      </c>
    </row>
    <row r="376" s="39" customFormat="1" ht="18" customHeight="1">
      <c r="A376" s="45">
        <v>2130308</v>
      </c>
      <c r="B376" s="77" t="s">
        <v>477</v>
      </c>
      <c r="C376" s="74">
        <v>0</v>
      </c>
      <c r="D376" s="75">
        <v>0</v>
      </c>
      <c r="E376" s="75">
        <v>0</v>
      </c>
    </row>
    <row r="377" s="39" customFormat="1" ht="18" customHeight="1">
      <c r="A377" s="45">
        <v>2130309</v>
      </c>
      <c r="B377" s="77" t="s">
        <v>478</v>
      </c>
      <c r="C377" s="74">
        <v>50.109999999999999</v>
      </c>
      <c r="D377" s="75">
        <v>50.109999999999999</v>
      </c>
      <c r="E377" s="75">
        <v>0</v>
      </c>
    </row>
    <row r="378" s="39" customFormat="1" ht="18" customHeight="1">
      <c r="A378" s="45">
        <v>2130311</v>
      </c>
      <c r="B378" s="77" t="s">
        <v>479</v>
      </c>
      <c r="C378" s="74">
        <v>996.07000000000005</v>
      </c>
      <c r="D378" s="75">
        <v>250</v>
      </c>
      <c r="E378" s="75">
        <v>746.07000000000005</v>
      </c>
    </row>
    <row r="379" s="39" customFormat="1" ht="18" customHeight="1">
      <c r="A379" s="45">
        <v>2130313</v>
      </c>
      <c r="B379" s="77" t="s">
        <v>480</v>
      </c>
      <c r="C379" s="74">
        <v>25</v>
      </c>
      <c r="D379" s="75">
        <v>25</v>
      </c>
      <c r="E379" s="75">
        <v>0</v>
      </c>
    </row>
    <row r="380" s="39" customFormat="1" ht="18" customHeight="1">
      <c r="A380" s="45">
        <v>2130314</v>
      </c>
      <c r="B380" s="77" t="s">
        <v>481</v>
      </c>
      <c r="C380" s="74">
        <v>250</v>
      </c>
      <c r="D380" s="75">
        <v>150</v>
      </c>
      <c r="E380" s="75">
        <v>100</v>
      </c>
    </row>
    <row r="381" s="39" customFormat="1" ht="18" customHeight="1">
      <c r="A381" s="45">
        <v>2130315</v>
      </c>
      <c r="B381" s="77" t="s">
        <v>482</v>
      </c>
      <c r="C381" s="74">
        <v>269.20999999999998</v>
      </c>
      <c r="D381" s="75">
        <v>0</v>
      </c>
      <c r="E381" s="75">
        <v>269.20999999999998</v>
      </c>
    </row>
    <row r="382" s="39" customFormat="1" ht="18" customHeight="1">
      <c r="A382" s="45">
        <v>2130316</v>
      </c>
      <c r="B382" s="77" t="s">
        <v>483</v>
      </c>
      <c r="C382" s="74">
        <v>1000</v>
      </c>
      <c r="D382" s="75">
        <v>1000</v>
      </c>
      <c r="E382" s="75">
        <v>0</v>
      </c>
    </row>
    <row r="383" s="39" customFormat="1" ht="18" customHeight="1">
      <c r="A383" s="45">
        <v>2130317</v>
      </c>
      <c r="B383" s="77" t="s">
        <v>484</v>
      </c>
      <c r="C383" s="74">
        <v>64.480000000000004</v>
      </c>
      <c r="D383" s="75">
        <v>64.480000000000004</v>
      </c>
      <c r="E383" s="75">
        <v>0</v>
      </c>
    </row>
    <row r="384" s="39" customFormat="1" ht="18" customHeight="1">
      <c r="A384" s="45">
        <v>2130321</v>
      </c>
      <c r="B384" s="77" t="s">
        <v>485</v>
      </c>
      <c r="C384" s="74">
        <v>96</v>
      </c>
      <c r="D384" s="75">
        <v>0</v>
      </c>
      <c r="E384" s="75">
        <v>96</v>
      </c>
    </row>
    <row r="385" s="39" customFormat="1" ht="18" customHeight="1">
      <c r="A385" s="45">
        <v>2130399</v>
      </c>
      <c r="B385" s="77" t="s">
        <v>486</v>
      </c>
      <c r="C385" s="74">
        <v>1956.4400000000001</v>
      </c>
      <c r="D385" s="75">
        <v>0</v>
      </c>
      <c r="E385" s="75">
        <v>1956.4400000000001</v>
      </c>
    </row>
    <row r="386" s="39" customFormat="1" ht="18" customHeight="1">
      <c r="A386" s="45">
        <v>21305</v>
      </c>
      <c r="B386" s="77" t="s">
        <v>487</v>
      </c>
      <c r="C386" s="74">
        <f>SUM(C387:C389)</f>
        <v>352.04000000000002</v>
      </c>
      <c r="D386" s="75">
        <f>SUM(D387:D389)</f>
        <v>183.03999999999999</v>
      </c>
      <c r="E386" s="75">
        <f>SUM(E387:E389)</f>
        <v>169</v>
      </c>
    </row>
    <row r="387" s="39" customFormat="1" ht="18" customHeight="1">
      <c r="A387" s="45">
        <v>2130501</v>
      </c>
      <c r="B387" s="77" t="s">
        <v>180</v>
      </c>
      <c r="C387" s="74">
        <v>83.040000000000006</v>
      </c>
      <c r="D387" s="75">
        <v>83.040000000000006</v>
      </c>
      <c r="E387" s="75">
        <v>0</v>
      </c>
    </row>
    <row r="388" s="39" customFormat="1" ht="18" customHeight="1">
      <c r="A388" s="45">
        <v>2130502</v>
      </c>
      <c r="B388" s="77" t="s">
        <v>181</v>
      </c>
      <c r="C388" s="74">
        <v>90</v>
      </c>
      <c r="D388" s="75">
        <v>90</v>
      </c>
      <c r="E388" s="75">
        <v>0</v>
      </c>
    </row>
    <row r="389" s="39" customFormat="1" ht="16.5" customHeight="1">
      <c r="A389" s="45">
        <v>2130599</v>
      </c>
      <c r="B389" s="77" t="s">
        <v>488</v>
      </c>
      <c r="C389" s="74">
        <v>179</v>
      </c>
      <c r="D389" s="75">
        <v>10</v>
      </c>
      <c r="E389" s="75">
        <v>169</v>
      </c>
    </row>
    <row r="390" s="39" customFormat="1" ht="16.5" customHeight="1">
      <c r="A390" s="45">
        <v>21306</v>
      </c>
      <c r="B390" s="77" t="s">
        <v>489</v>
      </c>
      <c r="C390" s="74">
        <f>C391</f>
        <v>25</v>
      </c>
      <c r="D390" s="75">
        <f>D391</f>
        <v>25</v>
      </c>
      <c r="E390" s="75">
        <f>E391</f>
        <v>0</v>
      </c>
    </row>
    <row r="391" s="39" customFormat="1" ht="16.5" customHeight="1">
      <c r="A391" s="45">
        <v>2130699</v>
      </c>
      <c r="B391" s="77" t="s">
        <v>490</v>
      </c>
      <c r="C391" s="74">
        <v>25</v>
      </c>
      <c r="D391" s="75">
        <v>25</v>
      </c>
      <c r="E391" s="75">
        <v>0</v>
      </c>
    </row>
    <row r="392" s="39" customFormat="1" ht="16.5" customHeight="1">
      <c r="A392" s="45">
        <v>21307</v>
      </c>
      <c r="B392" s="77" t="s">
        <v>491</v>
      </c>
      <c r="C392" s="74">
        <f>C393</f>
        <v>25</v>
      </c>
      <c r="D392" s="75">
        <f>D393</f>
        <v>25</v>
      </c>
      <c r="E392" s="75">
        <f>E393</f>
        <v>0</v>
      </c>
    </row>
    <row r="393" s="39" customFormat="1" ht="16.5" customHeight="1">
      <c r="A393" s="45">
        <v>2130799</v>
      </c>
      <c r="B393" s="77" t="s">
        <v>492</v>
      </c>
      <c r="C393" s="74">
        <v>25</v>
      </c>
      <c r="D393" s="75">
        <v>25</v>
      </c>
      <c r="E393" s="75">
        <v>0</v>
      </c>
    </row>
    <row r="394" s="39" customFormat="1" ht="16.5" customHeight="1">
      <c r="A394" s="45">
        <v>21308</v>
      </c>
      <c r="B394" s="77" t="s">
        <v>493</v>
      </c>
      <c r="C394" s="74">
        <f>C395</f>
        <v>460</v>
      </c>
      <c r="D394" s="75">
        <f>D395</f>
        <v>0</v>
      </c>
      <c r="E394" s="75">
        <f>E395</f>
        <v>460</v>
      </c>
    </row>
    <row r="395" s="39" customFormat="1" ht="16.5" customHeight="1">
      <c r="A395" s="45">
        <v>2130804</v>
      </c>
      <c r="B395" s="77" t="s">
        <v>494</v>
      </c>
      <c r="C395" s="74">
        <v>460</v>
      </c>
      <c r="D395" s="75">
        <v>0</v>
      </c>
      <c r="E395" s="75">
        <v>460</v>
      </c>
    </row>
    <row r="396" s="39" customFormat="1" ht="16.5" customHeight="1">
      <c r="A396" s="45">
        <v>21399</v>
      </c>
      <c r="B396" s="77" t="s">
        <v>495</v>
      </c>
      <c r="C396" s="74">
        <f>C397</f>
        <v>500</v>
      </c>
      <c r="D396" s="75">
        <f>D397</f>
        <v>500</v>
      </c>
      <c r="E396" s="75">
        <f>E397</f>
        <v>0</v>
      </c>
    </row>
    <row r="397" s="39" customFormat="1" ht="16.5" customHeight="1">
      <c r="A397" s="45">
        <v>2139999</v>
      </c>
      <c r="B397" s="77" t="s">
        <v>496</v>
      </c>
      <c r="C397" s="74">
        <v>500</v>
      </c>
      <c r="D397" s="75">
        <v>500</v>
      </c>
      <c r="E397" s="75">
        <v>0</v>
      </c>
    </row>
    <row r="398" s="39" customFormat="1" ht="16.5" customHeight="1">
      <c r="A398" s="45">
        <v>214</v>
      </c>
      <c r="B398" s="76" t="s">
        <v>497</v>
      </c>
      <c r="C398" s="74">
        <f>C399+C406+C409</f>
        <v>31712.43</v>
      </c>
      <c r="D398" s="75">
        <f>D399+D406+D409</f>
        <v>3899.5700000000002</v>
      </c>
      <c r="E398" s="75">
        <f>E399+E406+E409</f>
        <v>27812.860000000001</v>
      </c>
    </row>
    <row r="399" s="39" customFormat="1" ht="16.5" customHeight="1">
      <c r="A399" s="45">
        <v>21401</v>
      </c>
      <c r="B399" s="77" t="s">
        <v>498</v>
      </c>
      <c r="C399" s="74">
        <f>SUM(C400:C405)</f>
        <v>29593.43</v>
      </c>
      <c r="D399" s="75">
        <f>SUM(D400:D405)</f>
        <v>3892.5700000000002</v>
      </c>
      <c r="E399" s="75">
        <f>SUM(E400:E405)</f>
        <v>25700.860000000001</v>
      </c>
    </row>
    <row r="400" s="39" customFormat="1" ht="16.5" customHeight="1">
      <c r="A400" s="45">
        <v>2140101</v>
      </c>
      <c r="B400" s="77" t="s">
        <v>180</v>
      </c>
      <c r="C400" s="74">
        <v>2571.5</v>
      </c>
      <c r="D400" s="75">
        <v>1215.5</v>
      </c>
      <c r="E400" s="75">
        <v>1356</v>
      </c>
    </row>
    <row r="401" s="39" customFormat="1" ht="16.5" customHeight="1">
      <c r="A401" s="45">
        <v>2140102</v>
      </c>
      <c r="B401" s="77" t="s">
        <v>181</v>
      </c>
      <c r="C401" s="74">
        <v>0</v>
      </c>
      <c r="D401" s="75">
        <v>0</v>
      </c>
      <c r="E401" s="75">
        <v>0</v>
      </c>
    </row>
    <row r="402" s="39" customFormat="1" ht="16.5" customHeight="1">
      <c r="A402" s="45">
        <v>2140104</v>
      </c>
      <c r="B402" s="77" t="s">
        <v>499</v>
      </c>
      <c r="C402" s="74">
        <v>23449</v>
      </c>
      <c r="D402" s="75">
        <v>0</v>
      </c>
      <c r="E402" s="75">
        <v>23449</v>
      </c>
    </row>
    <row r="403" s="39" customFormat="1" ht="16.5" customHeight="1">
      <c r="A403" s="45">
        <v>2140106</v>
      </c>
      <c r="B403" s="77" t="s">
        <v>500</v>
      </c>
      <c r="C403" s="74">
        <v>585</v>
      </c>
      <c r="D403" s="75">
        <v>0</v>
      </c>
      <c r="E403" s="75">
        <v>585</v>
      </c>
    </row>
    <row r="404" s="39" customFormat="1" ht="16.5" customHeight="1">
      <c r="A404" s="45">
        <v>2140112</v>
      </c>
      <c r="B404" s="77" t="s">
        <v>501</v>
      </c>
      <c r="C404" s="74">
        <v>2835.3499999999999</v>
      </c>
      <c r="D404" s="75">
        <v>2617.3400000000001</v>
      </c>
      <c r="E404" s="75">
        <v>218.00999999999999</v>
      </c>
    </row>
    <row r="405" s="39" customFormat="1" ht="16.5" customHeight="1">
      <c r="A405" s="45">
        <v>2140136</v>
      </c>
      <c r="B405" s="77" t="s">
        <v>502</v>
      </c>
      <c r="C405" s="74">
        <v>152.58000000000001</v>
      </c>
      <c r="D405" s="75">
        <v>59.729999999999997</v>
      </c>
      <c r="E405" s="75">
        <v>92.849999999999994</v>
      </c>
    </row>
    <row r="406" s="39" customFormat="1" ht="16.5" customHeight="1">
      <c r="A406" s="45">
        <v>21404</v>
      </c>
      <c r="B406" s="77" t="s">
        <v>503</v>
      </c>
      <c r="C406" s="74">
        <f>SUM(C407:C408)</f>
        <v>2112</v>
      </c>
      <c r="D406" s="75">
        <f>SUM(D407:D408)</f>
        <v>0</v>
      </c>
      <c r="E406" s="75">
        <f>SUM(E407:E408)</f>
        <v>2112</v>
      </c>
    </row>
    <row r="407" s="39" customFormat="1" ht="16.5" customHeight="1">
      <c r="A407" s="45">
        <v>2140401</v>
      </c>
      <c r="B407" s="77" t="s">
        <v>504</v>
      </c>
      <c r="C407" s="74">
        <v>1400</v>
      </c>
      <c r="D407" s="75">
        <v>0</v>
      </c>
      <c r="E407" s="75">
        <v>1400</v>
      </c>
    </row>
    <row r="408" s="39" customFormat="1" ht="16.5" customHeight="1">
      <c r="A408" s="45">
        <v>2140403</v>
      </c>
      <c r="B408" s="77" t="s">
        <v>505</v>
      </c>
      <c r="C408" s="74">
        <v>712</v>
      </c>
      <c r="D408" s="75">
        <v>0</v>
      </c>
      <c r="E408" s="75">
        <v>712</v>
      </c>
    </row>
    <row r="409" s="39" customFormat="1" ht="16.5" customHeight="1">
      <c r="A409" s="45">
        <v>21405</v>
      </c>
      <c r="B409" s="77" t="s">
        <v>506</v>
      </c>
      <c r="C409" s="74">
        <f>C410</f>
        <v>7</v>
      </c>
      <c r="D409" s="75">
        <f>D410</f>
        <v>7</v>
      </c>
      <c r="E409" s="75">
        <f>E410</f>
        <v>0</v>
      </c>
    </row>
    <row r="410" s="39" customFormat="1" ht="16.5" customHeight="1">
      <c r="A410" s="45">
        <v>2140504</v>
      </c>
      <c r="B410" s="77" t="s">
        <v>507</v>
      </c>
      <c r="C410" s="74">
        <v>7</v>
      </c>
      <c r="D410" s="75">
        <v>7</v>
      </c>
      <c r="E410" s="75">
        <v>0</v>
      </c>
    </row>
    <row r="411" s="39" customFormat="1" ht="16.5" customHeight="1">
      <c r="A411" s="45">
        <v>215</v>
      </c>
      <c r="B411" s="76" t="s">
        <v>508</v>
      </c>
      <c r="C411" s="74">
        <f>C412+C416+C419</f>
        <v>8151.9099999999999</v>
      </c>
      <c r="D411" s="75">
        <f>D412+D416+D419</f>
        <v>8151.9099999999999</v>
      </c>
      <c r="E411" s="75">
        <f>E412+E416+E419</f>
        <v>0</v>
      </c>
    </row>
    <row r="412" s="39" customFormat="1" ht="16.5" customHeight="1">
      <c r="A412" s="45">
        <v>21505</v>
      </c>
      <c r="B412" s="77" t="s">
        <v>509</v>
      </c>
      <c r="C412" s="74">
        <f>SUM(C413:C415)</f>
        <v>821.00999999999999</v>
      </c>
      <c r="D412" s="75">
        <f>SUM(D413:D415)</f>
        <v>821.00999999999999</v>
      </c>
      <c r="E412" s="75">
        <f>SUM(E413:E415)</f>
        <v>0</v>
      </c>
    </row>
    <row r="413" s="39" customFormat="1" ht="16.5" customHeight="1">
      <c r="A413" s="45">
        <v>2150501</v>
      </c>
      <c r="B413" s="77" t="s">
        <v>180</v>
      </c>
      <c r="C413" s="74">
        <v>305.00999999999999</v>
      </c>
      <c r="D413" s="75">
        <v>305.00999999999999</v>
      </c>
      <c r="E413" s="75">
        <v>0</v>
      </c>
    </row>
    <row r="414" s="39" customFormat="1" ht="16.5" customHeight="1">
      <c r="A414" s="45">
        <v>2150502</v>
      </c>
      <c r="B414" s="77" t="s">
        <v>181</v>
      </c>
      <c r="C414" s="74">
        <v>16</v>
      </c>
      <c r="D414" s="75">
        <v>16</v>
      </c>
      <c r="E414" s="75">
        <v>0</v>
      </c>
    </row>
    <row r="415" s="39" customFormat="1" ht="16.5" customHeight="1">
      <c r="A415" s="45">
        <v>2150599</v>
      </c>
      <c r="B415" s="77" t="s">
        <v>510</v>
      </c>
      <c r="C415" s="74">
        <v>500</v>
      </c>
      <c r="D415" s="75">
        <v>500</v>
      </c>
      <c r="E415" s="75">
        <v>0</v>
      </c>
    </row>
    <row r="416" s="39" customFormat="1" ht="16.5" customHeight="1">
      <c r="A416" s="45">
        <v>21507</v>
      </c>
      <c r="B416" s="77" t="s">
        <v>511</v>
      </c>
      <c r="C416" s="74">
        <f>SUM(C417:C418)</f>
        <v>133.90000000000001</v>
      </c>
      <c r="D416" s="75">
        <f>SUM(D417:D418)</f>
        <v>133.90000000000001</v>
      </c>
      <c r="E416" s="75">
        <f>SUM(E417:E418)</f>
        <v>0</v>
      </c>
    </row>
    <row r="417" s="39" customFormat="1" ht="16.5" customHeight="1">
      <c r="A417" s="45">
        <v>2150701</v>
      </c>
      <c r="B417" s="77" t="s">
        <v>180</v>
      </c>
      <c r="C417" s="74">
        <v>123.90000000000001</v>
      </c>
      <c r="D417" s="75">
        <v>123.90000000000001</v>
      </c>
      <c r="E417" s="75">
        <v>0</v>
      </c>
    </row>
    <row r="418" s="39" customFormat="1" ht="16.5" customHeight="1">
      <c r="A418" s="45">
        <v>2150702</v>
      </c>
      <c r="B418" s="77" t="s">
        <v>181</v>
      </c>
      <c r="C418" s="74">
        <v>10</v>
      </c>
      <c r="D418" s="75">
        <v>10</v>
      </c>
      <c r="E418" s="75">
        <v>0</v>
      </c>
    </row>
    <row r="419" s="39" customFormat="1" ht="16.5" customHeight="1">
      <c r="A419" s="45">
        <v>21508</v>
      </c>
      <c r="B419" s="77" t="s">
        <v>512</v>
      </c>
      <c r="C419" s="74">
        <f>SUM(C420:C421)</f>
        <v>7197</v>
      </c>
      <c r="D419" s="75">
        <f>SUM(D420:D421)</f>
        <v>7197</v>
      </c>
      <c r="E419" s="75">
        <f>SUM(E420:E421)</f>
        <v>0</v>
      </c>
    </row>
    <row r="420" s="39" customFormat="1" ht="16.5" customHeight="1">
      <c r="A420" s="45">
        <v>2150802</v>
      </c>
      <c r="B420" s="77" t="s">
        <v>181</v>
      </c>
      <c r="C420" s="74">
        <v>37</v>
      </c>
      <c r="D420" s="75">
        <v>37</v>
      </c>
      <c r="E420" s="75">
        <v>0</v>
      </c>
    </row>
    <row r="421" s="39" customFormat="1" ht="16.5" customHeight="1">
      <c r="A421" s="45">
        <v>2150805</v>
      </c>
      <c r="B421" s="77" t="s">
        <v>513</v>
      </c>
      <c r="C421" s="74">
        <v>7160</v>
      </c>
      <c r="D421" s="75">
        <v>7160</v>
      </c>
      <c r="E421" s="75">
        <v>0</v>
      </c>
    </row>
    <row r="422" s="39" customFormat="1" ht="16.5" customHeight="1">
      <c r="A422" s="45">
        <v>216</v>
      </c>
      <c r="B422" s="76" t="s">
        <v>514</v>
      </c>
      <c r="C422" s="74">
        <f>C423+C427</f>
        <v>1509.0699999999999</v>
      </c>
      <c r="D422" s="75">
        <f>D423+D427</f>
        <v>1359.0699999999999</v>
      </c>
      <c r="E422" s="75">
        <f>E423+E427</f>
        <v>150</v>
      </c>
    </row>
    <row r="423" s="39" customFormat="1" ht="16.5" customHeight="1">
      <c r="A423" s="45">
        <v>21602</v>
      </c>
      <c r="B423" s="77" t="s">
        <v>515</v>
      </c>
      <c r="C423" s="74">
        <f>SUM(C424:C426)</f>
        <v>419.06999999999999</v>
      </c>
      <c r="D423" s="75">
        <f>SUM(D424:D426)</f>
        <v>419.06999999999999</v>
      </c>
      <c r="E423" s="75">
        <f>SUM(E424:E426)</f>
        <v>0</v>
      </c>
    </row>
    <row r="424" s="39" customFormat="1" ht="16.5" customHeight="1">
      <c r="A424" s="45">
        <v>2160201</v>
      </c>
      <c r="B424" s="77" t="s">
        <v>180</v>
      </c>
      <c r="C424" s="74">
        <v>345.80000000000001</v>
      </c>
      <c r="D424" s="75">
        <v>345.80000000000001</v>
      </c>
      <c r="E424" s="75">
        <v>0</v>
      </c>
    </row>
    <row r="425" s="39" customFormat="1" ht="16.5" customHeight="1">
      <c r="A425" s="45">
        <v>2160202</v>
      </c>
      <c r="B425" s="77" t="s">
        <v>181</v>
      </c>
      <c r="C425" s="74">
        <v>22</v>
      </c>
      <c r="D425" s="75">
        <v>22</v>
      </c>
      <c r="E425" s="75">
        <v>0</v>
      </c>
    </row>
    <row r="426" s="39" customFormat="1" ht="16.5" customHeight="1">
      <c r="A426" s="45">
        <v>2160217</v>
      </c>
      <c r="B426" s="77" t="s">
        <v>516</v>
      </c>
      <c r="C426" s="74">
        <v>51.270000000000003</v>
      </c>
      <c r="D426" s="75">
        <v>51.270000000000003</v>
      </c>
      <c r="E426" s="75">
        <v>0</v>
      </c>
    </row>
    <row r="427" s="39" customFormat="1" ht="16.5" customHeight="1">
      <c r="A427" s="45">
        <v>21699</v>
      </c>
      <c r="B427" s="77" t="s">
        <v>517</v>
      </c>
      <c r="C427" s="74">
        <f>C428</f>
        <v>1090</v>
      </c>
      <c r="D427" s="75">
        <f>D428</f>
        <v>940</v>
      </c>
      <c r="E427" s="75">
        <f>E428</f>
        <v>150</v>
      </c>
    </row>
    <row r="428" s="39" customFormat="1" ht="16.5" customHeight="1">
      <c r="A428" s="45">
        <v>2169999</v>
      </c>
      <c r="B428" s="77" t="s">
        <v>518</v>
      </c>
      <c r="C428" s="74">
        <v>1090</v>
      </c>
      <c r="D428" s="75">
        <v>940</v>
      </c>
      <c r="E428" s="75">
        <v>150</v>
      </c>
    </row>
    <row r="429" s="39" customFormat="1" ht="16.5" customHeight="1">
      <c r="A429" s="45">
        <v>219</v>
      </c>
      <c r="B429" s="76" t="s">
        <v>519</v>
      </c>
      <c r="C429" s="74">
        <f t="shared" ref="C429:E430" si="1">C430</f>
        <v>140</v>
      </c>
      <c r="D429" s="75">
        <f t="shared" si="1"/>
        <v>140</v>
      </c>
      <c r="E429" s="75">
        <f t="shared" si="1"/>
        <v>0</v>
      </c>
    </row>
    <row r="430" s="39" customFormat="1" ht="16.5" customHeight="1">
      <c r="A430" s="45">
        <v>21901</v>
      </c>
      <c r="B430" s="77" t="s">
        <v>520</v>
      </c>
      <c r="C430" s="74">
        <f t="shared" si="1"/>
        <v>140</v>
      </c>
      <c r="D430" s="75">
        <f t="shared" si="1"/>
        <v>140</v>
      </c>
      <c r="E430" s="75">
        <f t="shared" si="1"/>
        <v>0</v>
      </c>
    </row>
    <row r="431" s="39" customFormat="1" ht="16.5" customHeight="1">
      <c r="A431" s="45">
        <v>21901</v>
      </c>
      <c r="B431" s="77" t="s">
        <v>521</v>
      </c>
      <c r="C431" s="74">
        <v>140</v>
      </c>
      <c r="D431" s="75">
        <v>140</v>
      </c>
      <c r="E431" s="75">
        <v>0</v>
      </c>
    </row>
    <row r="432" s="39" customFormat="1" ht="16.5" customHeight="1">
      <c r="A432" s="45">
        <v>220</v>
      </c>
      <c r="B432" s="76" t="s">
        <v>522</v>
      </c>
      <c r="C432" s="74">
        <f>C433+C445+C447</f>
        <v>2066.3899999999999</v>
      </c>
      <c r="D432" s="75">
        <f>D433+D445+D447</f>
        <v>1753.3900000000001</v>
      </c>
      <c r="E432" s="75">
        <f>E433+E445+E447</f>
        <v>313</v>
      </c>
    </row>
    <row r="433" s="39" customFormat="1" ht="16.5" customHeight="1">
      <c r="A433" s="45">
        <v>22001</v>
      </c>
      <c r="B433" s="77" t="s">
        <v>523</v>
      </c>
      <c r="C433" s="74">
        <f>SUM(C434:C444)</f>
        <v>1861.3900000000001</v>
      </c>
      <c r="D433" s="75">
        <f>SUM(D434:D444)</f>
        <v>1568.3900000000001</v>
      </c>
      <c r="E433" s="75">
        <f>SUM(E434:E444)</f>
        <v>293</v>
      </c>
    </row>
    <row r="434" s="39" customFormat="1" ht="16.5" customHeight="1">
      <c r="A434" s="45">
        <v>2200101</v>
      </c>
      <c r="B434" s="77" t="s">
        <v>180</v>
      </c>
      <c r="C434" s="74">
        <v>235.93000000000001</v>
      </c>
      <c r="D434" s="75">
        <v>235.93000000000001</v>
      </c>
      <c r="E434" s="75">
        <v>0</v>
      </c>
    </row>
    <row r="435" s="39" customFormat="1" ht="16.5" customHeight="1">
      <c r="A435" s="45">
        <v>2200104</v>
      </c>
      <c r="B435" s="77" t="s">
        <v>524</v>
      </c>
      <c r="C435" s="74">
        <v>657.54999999999995</v>
      </c>
      <c r="D435" s="75">
        <v>566.54999999999995</v>
      </c>
      <c r="E435" s="75">
        <v>91</v>
      </c>
    </row>
    <row r="436" s="39" customFormat="1" ht="16.5" customHeight="1">
      <c r="A436" s="45">
        <v>2200105</v>
      </c>
      <c r="B436" s="77" t="s">
        <v>525</v>
      </c>
      <c r="C436" s="74">
        <v>0</v>
      </c>
      <c r="D436" s="75">
        <v>0</v>
      </c>
      <c r="E436" s="75">
        <v>0</v>
      </c>
    </row>
    <row r="437" s="39" customFormat="1" ht="16.5" customHeight="1">
      <c r="A437" s="45">
        <v>2200106</v>
      </c>
      <c r="B437" s="77" t="s">
        <v>526</v>
      </c>
      <c r="C437" s="74">
        <v>30</v>
      </c>
      <c r="D437" s="75">
        <v>15</v>
      </c>
      <c r="E437" s="75">
        <v>15</v>
      </c>
    </row>
    <row r="438" s="39" customFormat="1" ht="17.25" customHeight="1">
      <c r="A438" s="45">
        <v>2200108</v>
      </c>
      <c r="B438" s="77" t="s">
        <v>527</v>
      </c>
      <c r="C438" s="74">
        <v>31</v>
      </c>
      <c r="D438" s="75">
        <v>10</v>
      </c>
      <c r="E438" s="75">
        <v>21</v>
      </c>
    </row>
    <row r="439" s="39" customFormat="1" ht="17.25" customHeight="1">
      <c r="A439" s="45">
        <v>2200110</v>
      </c>
      <c r="B439" s="77" t="s">
        <v>528</v>
      </c>
      <c r="C439" s="74">
        <v>0</v>
      </c>
      <c r="D439" s="75">
        <v>0</v>
      </c>
      <c r="E439" s="75">
        <v>0</v>
      </c>
    </row>
    <row r="440" s="39" customFormat="1" ht="17.25" customHeight="1">
      <c r="A440" s="45">
        <v>2200112</v>
      </c>
      <c r="B440" s="77" t="s">
        <v>529</v>
      </c>
      <c r="C440" s="74">
        <v>127.81</v>
      </c>
      <c r="D440" s="75">
        <v>127.81</v>
      </c>
      <c r="E440" s="75">
        <v>0</v>
      </c>
    </row>
    <row r="441" s="39" customFormat="1" ht="17.25" customHeight="1">
      <c r="A441" s="45">
        <v>2200113</v>
      </c>
      <c r="B441" s="77" t="s">
        <v>530</v>
      </c>
      <c r="C441" s="74">
        <v>0</v>
      </c>
      <c r="D441" s="75">
        <v>0</v>
      </c>
      <c r="E441" s="75">
        <v>0</v>
      </c>
    </row>
    <row r="442" s="39" customFormat="1" ht="17.25" customHeight="1">
      <c r="A442" s="45">
        <v>2200114</v>
      </c>
      <c r="B442" s="77" t="s">
        <v>531</v>
      </c>
      <c r="C442" s="74">
        <v>0</v>
      </c>
      <c r="D442" s="75">
        <v>0</v>
      </c>
      <c r="E442" s="75">
        <v>0</v>
      </c>
    </row>
    <row r="443" s="39" customFormat="1" ht="17.25" customHeight="1">
      <c r="A443" s="45">
        <v>2200150</v>
      </c>
      <c r="B443" s="77" t="s">
        <v>196</v>
      </c>
      <c r="C443" s="74">
        <v>613.10000000000002</v>
      </c>
      <c r="D443" s="75">
        <v>613.10000000000002</v>
      </c>
      <c r="E443" s="75">
        <v>0</v>
      </c>
    </row>
    <row r="444" s="39" customFormat="1" ht="17.25" customHeight="1">
      <c r="A444" s="45">
        <v>2200199</v>
      </c>
      <c r="B444" s="77" t="s">
        <v>532</v>
      </c>
      <c r="C444" s="74">
        <v>166</v>
      </c>
      <c r="D444" s="75">
        <v>0</v>
      </c>
      <c r="E444" s="75">
        <v>166</v>
      </c>
    </row>
    <row r="445" s="39" customFormat="1" ht="17.25" customHeight="1">
      <c r="A445" s="45">
        <v>22003</v>
      </c>
      <c r="B445" s="77" t="s">
        <v>533</v>
      </c>
      <c r="C445" s="74">
        <f>C446</f>
        <v>0</v>
      </c>
      <c r="D445" s="75">
        <f>D446</f>
        <v>0</v>
      </c>
      <c r="E445" s="75">
        <f>E446</f>
        <v>0</v>
      </c>
    </row>
    <row r="446" s="39" customFormat="1" ht="17.25" customHeight="1">
      <c r="A446" s="45">
        <v>2200350</v>
      </c>
      <c r="B446" s="77" t="s">
        <v>196</v>
      </c>
      <c r="C446" s="74">
        <v>0</v>
      </c>
      <c r="D446" s="75">
        <v>0</v>
      </c>
      <c r="E446" s="75">
        <v>0</v>
      </c>
    </row>
    <row r="447" s="39" customFormat="1" ht="17.25" customHeight="1">
      <c r="A447" s="45">
        <v>22005</v>
      </c>
      <c r="B447" s="77" t="s">
        <v>534</v>
      </c>
      <c r="C447" s="74">
        <f>SUM(C448:C450)</f>
        <v>205</v>
      </c>
      <c r="D447" s="75">
        <f>SUM(D448:D450)</f>
        <v>185</v>
      </c>
      <c r="E447" s="75">
        <f>SUM(E448:E450)</f>
        <v>20</v>
      </c>
    </row>
    <row r="448" s="39" customFormat="1" ht="17.25" customHeight="1">
      <c r="A448" s="45">
        <v>2200501</v>
      </c>
      <c r="B448" s="77" t="s">
        <v>180</v>
      </c>
      <c r="C448" s="74">
        <v>20</v>
      </c>
      <c r="D448" s="75">
        <v>0</v>
      </c>
      <c r="E448" s="75">
        <v>20</v>
      </c>
    </row>
    <row r="449" s="39" customFormat="1" ht="17.25" customHeight="1">
      <c r="A449" s="45">
        <v>2200509</v>
      </c>
      <c r="B449" s="77" t="s">
        <v>535</v>
      </c>
      <c r="C449" s="74">
        <v>105</v>
      </c>
      <c r="D449" s="75">
        <v>105</v>
      </c>
      <c r="E449" s="75">
        <v>0</v>
      </c>
    </row>
    <row r="450" s="39" customFormat="1" ht="17.25" customHeight="1">
      <c r="A450" s="45">
        <v>2200510</v>
      </c>
      <c r="B450" s="77" t="s">
        <v>536</v>
      </c>
      <c r="C450" s="74">
        <v>80</v>
      </c>
      <c r="D450" s="75">
        <v>80</v>
      </c>
      <c r="E450" s="75">
        <v>0</v>
      </c>
    </row>
    <row r="451" s="39" customFormat="1" ht="17.25" customHeight="1">
      <c r="A451" s="45">
        <v>221</v>
      </c>
      <c r="B451" s="76" t="s">
        <v>537</v>
      </c>
      <c r="C451" s="74">
        <f>C452+C454+C458</f>
        <v>9349.7299999999996</v>
      </c>
      <c r="D451" s="75">
        <f>D452+D454+D458</f>
        <v>7169.7399999999998</v>
      </c>
      <c r="E451" s="75">
        <f>E452+E454+E458</f>
        <v>2179.9899999999998</v>
      </c>
    </row>
    <row r="452" s="39" customFormat="1" ht="17.25" customHeight="1">
      <c r="A452" s="45">
        <v>22101</v>
      </c>
      <c r="B452" s="77" t="s">
        <v>538</v>
      </c>
      <c r="C452" s="74">
        <f>C453</f>
        <v>4104.7600000000002</v>
      </c>
      <c r="D452" s="75">
        <f>D453</f>
        <v>1934.76</v>
      </c>
      <c r="E452" s="75">
        <f>E453</f>
        <v>2170</v>
      </c>
    </row>
    <row r="453" s="39" customFormat="1" ht="17.25" customHeight="1">
      <c r="A453" s="45">
        <v>2210199</v>
      </c>
      <c r="B453" s="77" t="s">
        <v>539</v>
      </c>
      <c r="C453" s="74">
        <v>4104.7600000000002</v>
      </c>
      <c r="D453" s="75">
        <v>1934.76</v>
      </c>
      <c r="E453" s="75">
        <v>2170</v>
      </c>
    </row>
    <row r="454" s="39" customFormat="1" ht="17.25" customHeight="1">
      <c r="A454" s="45">
        <v>22102</v>
      </c>
      <c r="B454" s="77" t="s">
        <v>540</v>
      </c>
      <c r="C454" s="74">
        <f>SUM(C455:C457)</f>
        <v>4240.71</v>
      </c>
      <c r="D454" s="75">
        <f>SUM(D455:D457)</f>
        <v>4230.7200000000003</v>
      </c>
      <c r="E454" s="75">
        <f>SUM(E455:E457)</f>
        <v>9.9900000000000002</v>
      </c>
    </row>
    <row r="455" s="39" customFormat="1" ht="17.25" customHeight="1">
      <c r="A455" s="45">
        <v>2210201</v>
      </c>
      <c r="B455" s="77" t="s">
        <v>541</v>
      </c>
      <c r="C455" s="74">
        <v>3439.5</v>
      </c>
      <c r="D455" s="75">
        <v>3439.5</v>
      </c>
      <c r="E455" s="75">
        <v>0</v>
      </c>
    </row>
    <row r="456" s="39" customFormat="1" ht="17.25" customHeight="1">
      <c r="A456" s="45">
        <v>2210202</v>
      </c>
      <c r="B456" s="77" t="s">
        <v>542</v>
      </c>
      <c r="C456" s="74">
        <v>766.67999999999995</v>
      </c>
      <c r="D456" s="75">
        <v>756.69000000000005</v>
      </c>
      <c r="E456" s="75">
        <v>9.9900000000000002</v>
      </c>
    </row>
    <row r="457" s="39" customFormat="1" ht="17.25" customHeight="1">
      <c r="A457" s="45">
        <v>2210203</v>
      </c>
      <c r="B457" s="77" t="s">
        <v>543</v>
      </c>
      <c r="C457" s="74">
        <v>34.530000000000001</v>
      </c>
      <c r="D457" s="75">
        <v>34.530000000000001</v>
      </c>
      <c r="E457" s="75">
        <v>0</v>
      </c>
    </row>
    <row r="458" s="39" customFormat="1" ht="17.25" customHeight="1">
      <c r="A458" s="45">
        <v>22103</v>
      </c>
      <c r="B458" s="77" t="s">
        <v>544</v>
      </c>
      <c r="C458" s="74">
        <f>SUM(C459:C460)</f>
        <v>1004.26</v>
      </c>
      <c r="D458" s="75">
        <f>SUM(D459:D460)</f>
        <v>1004.26</v>
      </c>
      <c r="E458" s="75">
        <f>SUM(E459:E460)</f>
        <v>0</v>
      </c>
    </row>
    <row r="459" s="39" customFormat="1" ht="17.25" customHeight="1">
      <c r="A459" s="45">
        <v>2210302</v>
      </c>
      <c r="B459" s="77" t="s">
        <v>545</v>
      </c>
      <c r="C459" s="74">
        <v>551.36000000000001</v>
      </c>
      <c r="D459" s="75">
        <v>551.36000000000001</v>
      </c>
      <c r="E459" s="75">
        <v>0</v>
      </c>
    </row>
    <row r="460" s="39" customFormat="1" ht="17.25" customHeight="1">
      <c r="A460" s="45">
        <v>2210399</v>
      </c>
      <c r="B460" s="77" t="s">
        <v>546</v>
      </c>
      <c r="C460" s="74">
        <v>452.89999999999998</v>
      </c>
      <c r="D460" s="75">
        <v>452.89999999999998</v>
      </c>
      <c r="E460" s="75">
        <v>0</v>
      </c>
    </row>
    <row r="461" s="39" customFormat="1" ht="17.25" customHeight="1">
      <c r="A461" s="45">
        <v>222</v>
      </c>
      <c r="B461" s="76" t="s">
        <v>547</v>
      </c>
      <c r="C461" s="74">
        <f>C462+C470</f>
        <v>2295.6100000000001</v>
      </c>
      <c r="D461" s="75">
        <f>D462+D470</f>
        <v>454.61000000000001</v>
      </c>
      <c r="E461" s="75">
        <f>E462+E470</f>
        <v>1841</v>
      </c>
    </row>
    <row r="462" s="39" customFormat="1" ht="17.25" customHeight="1">
      <c r="A462" s="45">
        <v>22201</v>
      </c>
      <c r="B462" s="77" t="s">
        <v>548</v>
      </c>
      <c r="C462" s="74">
        <f>SUM(C463:C469)</f>
        <v>1890.6099999999999</v>
      </c>
      <c r="D462" s="75">
        <f>SUM(D463:D469)</f>
        <v>154.61000000000001</v>
      </c>
      <c r="E462" s="75">
        <f>SUM(E463:E469)</f>
        <v>1736</v>
      </c>
    </row>
    <row r="463" s="39" customFormat="1" ht="17.25" customHeight="1">
      <c r="A463" s="45">
        <v>2220101</v>
      </c>
      <c r="B463" s="77" t="s">
        <v>180</v>
      </c>
      <c r="C463" s="74">
        <v>125.17</v>
      </c>
      <c r="D463" s="75">
        <v>125.17</v>
      </c>
      <c r="E463" s="75">
        <v>0</v>
      </c>
    </row>
    <row r="464" s="39" customFormat="1" ht="17.25" customHeight="1">
      <c r="A464" s="45">
        <v>2220103</v>
      </c>
      <c r="B464" s="77" t="s">
        <v>191</v>
      </c>
      <c r="C464" s="74">
        <v>0</v>
      </c>
      <c r="D464" s="75">
        <v>0</v>
      </c>
      <c r="E464" s="75">
        <v>0</v>
      </c>
    </row>
    <row r="465" s="39" customFormat="1" ht="17.25" customHeight="1">
      <c r="A465" s="45">
        <v>2220105</v>
      </c>
      <c r="B465" s="77" t="s">
        <v>549</v>
      </c>
      <c r="C465" s="74">
        <v>0</v>
      </c>
      <c r="D465" s="75">
        <v>0</v>
      </c>
      <c r="E465" s="75">
        <v>0</v>
      </c>
    </row>
    <row r="466" s="39" customFormat="1" ht="17.25" customHeight="1">
      <c r="A466" s="45">
        <v>2220112</v>
      </c>
      <c r="B466" s="77" t="s">
        <v>550</v>
      </c>
      <c r="C466" s="74">
        <v>4.5</v>
      </c>
      <c r="D466" s="75">
        <v>4.5</v>
      </c>
      <c r="E466" s="75">
        <v>0</v>
      </c>
    </row>
    <row r="467" s="39" customFormat="1" ht="17.25" customHeight="1">
      <c r="A467" s="45">
        <v>2220115</v>
      </c>
      <c r="B467" s="77" t="s">
        <v>551</v>
      </c>
      <c r="C467" s="74">
        <v>1081</v>
      </c>
      <c r="D467" s="75">
        <v>0</v>
      </c>
      <c r="E467" s="75">
        <v>1081</v>
      </c>
    </row>
    <row r="468" s="39" customFormat="1" ht="17.25" customHeight="1">
      <c r="A468" s="45">
        <v>2220150</v>
      </c>
      <c r="B468" s="77" t="s">
        <v>196</v>
      </c>
      <c r="C468" s="74">
        <v>24.940000000000001</v>
      </c>
      <c r="D468" s="75">
        <v>24.940000000000001</v>
      </c>
      <c r="E468" s="75">
        <v>0</v>
      </c>
    </row>
    <row r="469" s="39" customFormat="1" ht="17.25" customHeight="1">
      <c r="A469" s="45">
        <v>2220199</v>
      </c>
      <c r="B469" s="77" t="s">
        <v>552</v>
      </c>
      <c r="C469" s="74">
        <v>655</v>
      </c>
      <c r="D469" s="75">
        <v>0</v>
      </c>
      <c r="E469" s="75">
        <v>655</v>
      </c>
    </row>
    <row r="470" s="39" customFormat="1" ht="16.5" customHeight="1">
      <c r="A470" s="45">
        <v>22204</v>
      </c>
      <c r="B470" s="77" t="s">
        <v>553</v>
      </c>
      <c r="C470" s="74">
        <f>C471</f>
        <v>405</v>
      </c>
      <c r="D470" s="75">
        <f>D471</f>
        <v>300</v>
      </c>
      <c r="E470" s="75">
        <f>E471</f>
        <v>105</v>
      </c>
    </row>
    <row r="471" s="39" customFormat="1" ht="16.5" customHeight="1">
      <c r="A471" s="45">
        <v>2220401</v>
      </c>
      <c r="B471" s="77" t="s">
        <v>554</v>
      </c>
      <c r="C471" s="74">
        <v>405</v>
      </c>
      <c r="D471" s="75">
        <v>300</v>
      </c>
      <c r="E471" s="75">
        <v>105</v>
      </c>
    </row>
    <row r="472" s="39" customFormat="1" ht="16.5" customHeight="1">
      <c r="A472" s="45">
        <v>224</v>
      </c>
      <c r="B472" s="76" t="s">
        <v>555</v>
      </c>
      <c r="C472" s="74">
        <f>C473+C477+C481+C484</f>
        <v>2333.1799999999998</v>
      </c>
      <c r="D472" s="75">
        <f>D473+D477+D481+D484</f>
        <v>2318.1799999999998</v>
      </c>
      <c r="E472" s="75">
        <f>E473+E477+E481+E484</f>
        <v>15</v>
      </c>
    </row>
    <row r="473" s="39" customFormat="1" ht="16.5" customHeight="1">
      <c r="A473" s="45">
        <v>22401</v>
      </c>
      <c r="B473" s="77" t="s">
        <v>556</v>
      </c>
      <c r="C473" s="74">
        <f>SUM(C474:C476)</f>
        <v>343.18000000000001</v>
      </c>
      <c r="D473" s="75">
        <f>SUM(D474:D476)</f>
        <v>343.18000000000001</v>
      </c>
      <c r="E473" s="75">
        <f>SUM(E474:E476)</f>
        <v>0</v>
      </c>
    </row>
    <row r="474" s="39" customFormat="1" ht="16.5" customHeight="1">
      <c r="A474" s="45">
        <v>2240101</v>
      </c>
      <c r="B474" s="77" t="s">
        <v>180</v>
      </c>
      <c r="C474" s="74">
        <v>201.25999999999999</v>
      </c>
      <c r="D474" s="75">
        <v>201.25999999999999</v>
      </c>
      <c r="E474" s="75">
        <v>0</v>
      </c>
    </row>
    <row r="475" s="39" customFormat="1" ht="16.5" customHeight="1">
      <c r="A475" s="45">
        <v>2240106</v>
      </c>
      <c r="B475" s="77" t="s">
        <v>557</v>
      </c>
      <c r="C475" s="74">
        <v>123.23999999999999</v>
      </c>
      <c r="D475" s="75">
        <v>123.23999999999999</v>
      </c>
      <c r="E475" s="75">
        <v>0</v>
      </c>
    </row>
    <row r="476" s="39" customFormat="1" ht="16.5" customHeight="1">
      <c r="A476" s="45">
        <v>2240150</v>
      </c>
      <c r="B476" s="77" t="s">
        <v>196</v>
      </c>
      <c r="C476" s="74">
        <v>18.68</v>
      </c>
      <c r="D476" s="75">
        <v>18.68</v>
      </c>
      <c r="E476" s="75">
        <v>0</v>
      </c>
    </row>
    <row r="477" s="39" customFormat="1" ht="17.25" customHeight="1">
      <c r="A477" s="45">
        <v>22402</v>
      </c>
      <c r="B477" s="77" t="s">
        <v>558</v>
      </c>
      <c r="C477" s="74">
        <f>SUM(C478:C480)</f>
        <v>1912</v>
      </c>
      <c r="D477" s="75">
        <f>SUM(D478:D480)</f>
        <v>1912</v>
      </c>
      <c r="E477" s="75">
        <f>SUM(E478:E480)</f>
        <v>0</v>
      </c>
    </row>
    <row r="478" s="39" customFormat="1" ht="17.25" customHeight="1">
      <c r="A478" s="45">
        <v>2240202</v>
      </c>
      <c r="B478" s="77" t="s">
        <v>181</v>
      </c>
      <c r="C478" s="74">
        <v>300</v>
      </c>
      <c r="D478" s="75">
        <v>300</v>
      </c>
      <c r="E478" s="75">
        <v>0</v>
      </c>
    </row>
    <row r="479" s="39" customFormat="1" ht="17.25" customHeight="1">
      <c r="A479" s="45">
        <v>2240204</v>
      </c>
      <c r="B479" s="77" t="s">
        <v>559</v>
      </c>
      <c r="C479" s="74">
        <v>280</v>
      </c>
      <c r="D479" s="75">
        <v>280</v>
      </c>
      <c r="E479" s="75">
        <v>0</v>
      </c>
    </row>
    <row r="480" s="39" customFormat="1" ht="17.25" customHeight="1">
      <c r="A480" s="45">
        <v>2240299</v>
      </c>
      <c r="B480" s="77" t="s">
        <v>560</v>
      </c>
      <c r="C480" s="74">
        <v>1332</v>
      </c>
      <c r="D480" s="75">
        <v>1332</v>
      </c>
      <c r="E480" s="75">
        <v>0</v>
      </c>
    </row>
    <row r="481" s="39" customFormat="1" ht="17.25" customHeight="1">
      <c r="A481" s="45">
        <v>22405</v>
      </c>
      <c r="B481" s="77" t="s">
        <v>561</v>
      </c>
      <c r="C481" s="74">
        <f>SUM(C482:C483)</f>
        <v>20</v>
      </c>
      <c r="D481" s="75">
        <f>SUM(D482:D483)</f>
        <v>5</v>
      </c>
      <c r="E481" s="75">
        <f>SUM(E482:E483)</f>
        <v>15</v>
      </c>
    </row>
    <row r="482" s="39" customFormat="1" ht="17.25" customHeight="1">
      <c r="A482" s="45">
        <v>2240507</v>
      </c>
      <c r="B482" s="77" t="s">
        <v>562</v>
      </c>
      <c r="C482" s="74">
        <v>5</v>
      </c>
      <c r="D482" s="75">
        <v>5</v>
      </c>
      <c r="E482" s="75">
        <v>0</v>
      </c>
    </row>
    <row r="483" s="39" customFormat="1" ht="17.25" customHeight="1">
      <c r="A483" s="45">
        <v>2240599</v>
      </c>
      <c r="B483" s="77" t="s">
        <v>563</v>
      </c>
      <c r="C483" s="74">
        <v>15</v>
      </c>
      <c r="D483" s="75">
        <v>0</v>
      </c>
      <c r="E483" s="75">
        <v>15</v>
      </c>
    </row>
    <row r="484" s="39" customFormat="1" ht="17.25" customHeight="1">
      <c r="A484" s="45">
        <v>22407</v>
      </c>
      <c r="B484" s="77" t="s">
        <v>564</v>
      </c>
      <c r="C484" s="74">
        <f>SUM(C485:C486)</f>
        <v>58</v>
      </c>
      <c r="D484" s="75">
        <f>SUM(D485:D486)</f>
        <v>58</v>
      </c>
      <c r="E484" s="75">
        <f>SUM(E485:E486)</f>
        <v>0</v>
      </c>
    </row>
    <row r="485" s="39" customFormat="1" ht="17.25" customHeight="1">
      <c r="A485" s="45">
        <v>2240702</v>
      </c>
      <c r="B485" s="77" t="s">
        <v>565</v>
      </c>
      <c r="C485" s="74">
        <v>50</v>
      </c>
      <c r="D485" s="75">
        <v>50</v>
      </c>
      <c r="E485" s="75">
        <v>0</v>
      </c>
    </row>
    <row r="486" s="39" customFormat="1" ht="17.25" customHeight="1">
      <c r="A486" s="45">
        <v>2240799</v>
      </c>
      <c r="B486" s="77" t="s">
        <v>566</v>
      </c>
      <c r="C486" s="74">
        <v>8</v>
      </c>
      <c r="D486" s="75">
        <v>8</v>
      </c>
      <c r="E486" s="75">
        <v>0</v>
      </c>
    </row>
    <row r="487" s="39" customFormat="1" ht="15.949999999999999" customHeight="1">
      <c r="A487" s="45">
        <v>227</v>
      </c>
      <c r="B487" s="76" t="s">
        <v>567</v>
      </c>
      <c r="C487" s="74">
        <f t="shared" ref="C487:E488" si="2">C488</f>
        <v>3000</v>
      </c>
      <c r="D487" s="75">
        <f t="shared" si="2"/>
        <v>3000</v>
      </c>
      <c r="E487" s="75">
        <f t="shared" si="2"/>
        <v>0</v>
      </c>
    </row>
    <row r="488" s="39" customFormat="1" ht="15.949999999999999" customHeight="1">
      <c r="A488" s="45">
        <v>227</v>
      </c>
      <c r="B488" s="77" t="s">
        <v>568</v>
      </c>
      <c r="C488" s="74">
        <f t="shared" si="2"/>
        <v>3000</v>
      </c>
      <c r="D488" s="75">
        <f t="shared" si="2"/>
        <v>3000</v>
      </c>
      <c r="E488" s="75">
        <f t="shared" si="2"/>
        <v>0</v>
      </c>
    </row>
    <row r="489" s="39" customFormat="1" ht="15.949999999999999" customHeight="1">
      <c r="A489" s="45">
        <v>227</v>
      </c>
      <c r="B489" s="77" t="s">
        <v>569</v>
      </c>
      <c r="C489" s="74">
        <v>3000</v>
      </c>
      <c r="D489" s="75">
        <v>3000</v>
      </c>
      <c r="E489" s="75">
        <v>0</v>
      </c>
    </row>
    <row r="490" s="39" customFormat="1" ht="15.949999999999999" customHeight="1">
      <c r="A490" s="45">
        <v>229</v>
      </c>
      <c r="B490" s="76" t="s">
        <v>570</v>
      </c>
      <c r="C490" s="74">
        <f>C491+C493</f>
        <v>33683.040000000001</v>
      </c>
      <c r="D490" s="75">
        <f>D491+D493</f>
        <v>33683.040000000001</v>
      </c>
      <c r="E490" s="75">
        <f>E491+E493</f>
        <v>0</v>
      </c>
    </row>
    <row r="491" s="39" customFormat="1" ht="15.949999999999999" customHeight="1">
      <c r="A491" s="45">
        <v>22902</v>
      </c>
      <c r="B491" s="77" t="s">
        <v>571</v>
      </c>
      <c r="C491" s="74">
        <f>C492</f>
        <v>33683.040000000001</v>
      </c>
      <c r="D491" s="75">
        <f>D492</f>
        <v>33683.040000000001</v>
      </c>
      <c r="E491" s="75">
        <f>E492</f>
        <v>0</v>
      </c>
    </row>
    <row r="492" s="39" customFormat="1" ht="15.949999999999999" customHeight="1">
      <c r="A492" s="45">
        <v>22902</v>
      </c>
      <c r="B492" s="77" t="s">
        <v>572</v>
      </c>
      <c r="C492" s="74">
        <v>33683.040000000001</v>
      </c>
      <c r="D492" s="75">
        <v>33683.040000000001</v>
      </c>
      <c r="E492" s="75">
        <v>0</v>
      </c>
    </row>
    <row r="493" s="39" customFormat="1" ht="15.949999999999999" customHeight="1">
      <c r="A493" s="45">
        <v>22960</v>
      </c>
      <c r="B493" s="77" t="s">
        <v>573</v>
      </c>
      <c r="C493" s="74">
        <f>C494</f>
        <v>0</v>
      </c>
      <c r="D493" s="75">
        <f>D494</f>
        <v>0</v>
      </c>
      <c r="E493" s="75">
        <f>E494</f>
        <v>0</v>
      </c>
    </row>
    <row r="494" s="39" customFormat="1" ht="15.949999999999999" customHeight="1">
      <c r="A494" s="45">
        <v>2296002</v>
      </c>
      <c r="B494" s="77" t="s">
        <v>574</v>
      </c>
      <c r="C494" s="74">
        <v>0</v>
      </c>
      <c r="D494" s="75">
        <v>0</v>
      </c>
      <c r="E494" s="75">
        <v>0</v>
      </c>
    </row>
    <row r="495" s="39" customFormat="1" ht="15.949999999999999" customHeight="1">
      <c r="A495" s="45">
        <v>232</v>
      </c>
      <c r="B495" s="76" t="s">
        <v>575</v>
      </c>
      <c r="C495" s="74">
        <f t="shared" ref="C495:E499" si="3">C496</f>
        <v>4580</v>
      </c>
      <c r="D495" s="75">
        <f t="shared" si="3"/>
        <v>4580</v>
      </c>
      <c r="E495" s="75">
        <f t="shared" si="3"/>
        <v>0</v>
      </c>
    </row>
    <row r="496" s="39" customFormat="1" ht="15.949999999999999" customHeight="1">
      <c r="A496" s="45">
        <v>23203</v>
      </c>
      <c r="B496" s="77" t="s">
        <v>576</v>
      </c>
      <c r="C496" s="74">
        <f t="shared" si="3"/>
        <v>4580</v>
      </c>
      <c r="D496" s="75">
        <f t="shared" si="3"/>
        <v>4580</v>
      </c>
      <c r="E496" s="75">
        <f t="shared" si="3"/>
        <v>0</v>
      </c>
    </row>
    <row r="497" s="39" customFormat="1" ht="15.949999999999999" customHeight="1">
      <c r="A497" s="45">
        <v>2320301</v>
      </c>
      <c r="B497" s="77" t="s">
        <v>577</v>
      </c>
      <c r="C497" s="74">
        <v>4580</v>
      </c>
      <c r="D497" s="75">
        <v>4580</v>
      </c>
      <c r="E497" s="75">
        <v>0</v>
      </c>
    </row>
    <row r="498" s="39" customFormat="1" ht="15.949999999999999" customHeight="1">
      <c r="A498" s="45">
        <v>233</v>
      </c>
      <c r="B498" s="76" t="s">
        <v>578</v>
      </c>
      <c r="C498" s="74">
        <f t="shared" si="3"/>
        <v>33</v>
      </c>
      <c r="D498" s="75">
        <f t="shared" si="3"/>
        <v>33</v>
      </c>
      <c r="E498" s="75">
        <f t="shared" si="3"/>
        <v>0</v>
      </c>
    </row>
    <row r="499" s="39" customFormat="1" ht="16.5" customHeight="1">
      <c r="A499" s="45">
        <v>23303</v>
      </c>
      <c r="B499" s="77" t="s">
        <v>579</v>
      </c>
      <c r="C499" s="74">
        <f t="shared" si="3"/>
        <v>33</v>
      </c>
      <c r="D499" s="75">
        <f t="shared" si="3"/>
        <v>33</v>
      </c>
      <c r="E499" s="75">
        <f t="shared" si="3"/>
        <v>0</v>
      </c>
    </row>
    <row r="500" s="39" customFormat="1" ht="16.5" customHeight="1">
      <c r="A500" s="45">
        <v>23303</v>
      </c>
      <c r="B500" s="77" t="s">
        <v>580</v>
      </c>
      <c r="C500" s="74">
        <v>33</v>
      </c>
      <c r="D500" s="75">
        <v>33</v>
      </c>
      <c r="E500" s="75">
        <v>0</v>
      </c>
    </row>
    <row r="501" s="39" customFormat="1" ht="16.5" customHeight="1">
      <c r="A501" s="45"/>
      <c r="B501" s="73" t="s">
        <v>581</v>
      </c>
      <c r="C501" s="78">
        <f>C502+C518</f>
        <v>41457</v>
      </c>
      <c r="D501" s="63"/>
      <c r="E501" s="63"/>
    </row>
    <row r="502" s="39" customFormat="1" ht="16.5" customHeight="1">
      <c r="A502" s="45">
        <v>230</v>
      </c>
      <c r="B502" s="76" t="s">
        <v>582</v>
      </c>
      <c r="C502" s="78">
        <f>C505+C514+C515+C517+C503</f>
        <v>41457</v>
      </c>
      <c r="D502" s="63"/>
      <c r="E502" s="63"/>
    </row>
    <row r="503" s="39" customFormat="1" ht="16.5" customHeight="1">
      <c r="A503" s="45">
        <v>23002</v>
      </c>
      <c r="B503" s="76" t="s">
        <v>583</v>
      </c>
      <c r="C503" s="78">
        <f>C504</f>
        <v>3903</v>
      </c>
      <c r="D503" s="63"/>
      <c r="E503" s="63"/>
    </row>
    <row r="504" s="39" customFormat="1" ht="16.5" customHeight="1">
      <c r="A504" s="45">
        <v>2300201</v>
      </c>
      <c r="B504" s="76" t="s">
        <v>584</v>
      </c>
      <c r="C504" s="78">
        <v>3903</v>
      </c>
      <c r="D504" s="63"/>
      <c r="E504" s="63"/>
    </row>
    <row r="505" s="39" customFormat="1" ht="16.5" customHeight="1">
      <c r="A505" s="45">
        <v>23003</v>
      </c>
      <c r="B505" s="77" t="s">
        <v>585</v>
      </c>
      <c r="C505" s="78">
        <f>SUM(C506:C513)</f>
        <v>9978</v>
      </c>
      <c r="D505" s="63"/>
      <c r="E505" s="63"/>
    </row>
    <row r="506" s="39" customFormat="1" ht="16.5" customHeight="1">
      <c r="A506" s="45">
        <v>2300301</v>
      </c>
      <c r="B506" s="77" t="s">
        <v>521</v>
      </c>
      <c r="C506" s="78">
        <v>1000</v>
      </c>
      <c r="D506" s="63"/>
      <c r="E506" s="63"/>
    </row>
    <row r="507" s="39" customFormat="1" ht="16.5" customHeight="1">
      <c r="A507" s="45">
        <v>2300304</v>
      </c>
      <c r="B507" s="77" t="s">
        <v>586</v>
      </c>
      <c r="C507" s="78">
        <v>785</v>
      </c>
      <c r="D507" s="63"/>
      <c r="E507" s="63"/>
    </row>
    <row r="508" s="39" customFormat="1" ht="16.5" customHeight="1">
      <c r="A508" s="45">
        <v>2300305</v>
      </c>
      <c r="B508" s="77" t="s">
        <v>587</v>
      </c>
      <c r="C508" s="78">
        <v>500</v>
      </c>
      <c r="D508" s="63"/>
      <c r="E508" s="63"/>
    </row>
    <row r="509" s="39" customFormat="1" ht="16.5" customHeight="1">
      <c r="A509" s="45">
        <v>2300308</v>
      </c>
      <c r="B509" s="77" t="s">
        <v>588</v>
      </c>
      <c r="C509" s="78">
        <v>116</v>
      </c>
      <c r="D509" s="63"/>
      <c r="E509" s="63"/>
    </row>
    <row r="510" s="39" customFormat="1" ht="16.5" customHeight="1">
      <c r="A510" s="45">
        <v>2300312</v>
      </c>
      <c r="B510" s="77" t="s">
        <v>589</v>
      </c>
      <c r="C510" s="78">
        <v>1418</v>
      </c>
      <c r="D510" s="63"/>
      <c r="E510" s="63"/>
    </row>
    <row r="511" s="39" customFormat="1" ht="16.5" customHeight="1">
      <c r="A511" s="45">
        <v>2300313</v>
      </c>
      <c r="B511" s="77" t="s">
        <v>590</v>
      </c>
      <c r="C511" s="78">
        <v>5209</v>
      </c>
      <c r="D511" s="63"/>
      <c r="E511" s="63"/>
    </row>
    <row r="512" s="39" customFormat="1" ht="16.5" customHeight="1">
      <c r="A512" s="45">
        <v>2300317</v>
      </c>
      <c r="B512" s="77" t="s">
        <v>591</v>
      </c>
      <c r="C512" s="78">
        <v>100</v>
      </c>
      <c r="D512" s="63"/>
      <c r="E512" s="63"/>
    </row>
    <row r="513" s="39" customFormat="1" ht="16.5" customHeight="1">
      <c r="A513" s="45">
        <v>2300399</v>
      </c>
      <c r="B513" s="77" t="s">
        <v>592</v>
      </c>
      <c r="C513" s="78">
        <v>850</v>
      </c>
      <c r="D513" s="63"/>
      <c r="E513" s="63"/>
    </row>
    <row r="514" s="39" customFormat="1" ht="16.5" customHeight="1">
      <c r="A514" s="45">
        <v>23004</v>
      </c>
      <c r="B514" s="77" t="s">
        <v>593</v>
      </c>
      <c r="C514" s="78">
        <v>27576</v>
      </c>
      <c r="D514" s="63"/>
      <c r="E514" s="63"/>
    </row>
    <row r="515" s="39" customFormat="1" ht="16.5" customHeight="1">
      <c r="A515" s="45">
        <v>23008</v>
      </c>
      <c r="B515" s="77" t="s">
        <v>594</v>
      </c>
      <c r="C515" s="78">
        <f>C516</f>
        <v>0</v>
      </c>
    </row>
    <row r="516" s="39" customFormat="1" ht="16.5" customHeight="1">
      <c r="A516" s="45">
        <v>2300801</v>
      </c>
      <c r="B516" s="77" t="s">
        <v>595</v>
      </c>
      <c r="C516" s="78"/>
    </row>
    <row r="517" s="39" customFormat="1" ht="16.5" customHeight="1">
      <c r="A517" s="45">
        <v>23009</v>
      </c>
      <c r="B517" s="77" t="s">
        <v>596</v>
      </c>
      <c r="C517" s="78"/>
    </row>
    <row r="518" s="39" customFormat="1" ht="16.5" customHeight="1">
      <c r="A518" s="45">
        <v>231</v>
      </c>
      <c r="B518" s="76" t="s">
        <v>597</v>
      </c>
      <c r="C518" s="78">
        <f>C519</f>
        <v>0</v>
      </c>
    </row>
    <row r="519" s="39" customFormat="1" ht="16.5" customHeight="1">
      <c r="A519" s="45">
        <v>23103</v>
      </c>
      <c r="B519" s="77" t="s">
        <v>598</v>
      </c>
      <c r="C519" s="78"/>
    </row>
    <row r="520" s="39" customFormat="1" ht="16.5" customHeight="1">
      <c r="A520" s="79"/>
      <c r="B520" s="80" t="s">
        <v>599</v>
      </c>
      <c r="C520" s="81">
        <f>C501+C6</f>
        <v>305951.90999999997</v>
      </c>
    </row>
    <row r="521" s="39" customFormat="1" ht="15">
      <c r="C521" s="82"/>
      <c r="D521" s="63"/>
      <c r="E521" s="63"/>
    </row>
    <row r="522" s="39" customFormat="1" ht="15">
      <c r="C522" s="82"/>
      <c r="D522" s="63"/>
      <c r="E522" s="63"/>
    </row>
    <row r="523" s="39" customFormat="1" ht="15">
      <c r="C523" s="82"/>
      <c r="D523" s="63"/>
      <c r="E523" s="63"/>
    </row>
    <row r="524" s="39" customFormat="1" ht="15">
      <c r="C524" s="82"/>
      <c r="D524" s="63"/>
      <c r="E524" s="63"/>
    </row>
    <row r="525" s="39" customFormat="1" ht="15">
      <c r="C525" s="82"/>
      <c r="D525" s="63"/>
      <c r="E525" s="63"/>
    </row>
    <row r="526" s="39" customFormat="1" ht="15">
      <c r="C526" s="82"/>
      <c r="D526" s="63"/>
      <c r="E526" s="63"/>
    </row>
    <row r="527" s="39" customFormat="1" ht="15">
      <c r="C527" s="82"/>
      <c r="D527" s="63"/>
      <c r="E527" s="63"/>
    </row>
    <row r="528" s="39" customFormat="1" ht="15">
      <c r="C528" s="82"/>
      <c r="D528" s="63"/>
      <c r="E528" s="63"/>
    </row>
    <row r="529" s="39" customFormat="1" ht="15">
      <c r="C529" s="82"/>
      <c r="D529" s="63"/>
      <c r="E529" s="63"/>
    </row>
    <row r="530" s="39" customFormat="1" ht="15">
      <c r="C530" s="82"/>
      <c r="D530" s="63"/>
      <c r="E530" s="63"/>
    </row>
    <row r="531" s="39" customFormat="1" ht="15">
      <c r="C531" s="82"/>
      <c r="D531" s="63"/>
      <c r="E531" s="63"/>
    </row>
    <row r="532" s="39" customFormat="1" ht="15">
      <c r="C532" s="82"/>
      <c r="D532" s="63"/>
      <c r="E532" s="63"/>
    </row>
    <row r="533" s="39" customFormat="1" ht="15">
      <c r="C533" s="82"/>
      <c r="D533" s="63"/>
      <c r="E533" s="63"/>
    </row>
    <row r="534" s="39" customFormat="1" ht="15">
      <c r="C534" s="82"/>
      <c r="D534" s="63"/>
      <c r="E534" s="63"/>
    </row>
    <row r="535" s="39" customFormat="1" ht="15">
      <c r="C535" s="82"/>
      <c r="D535" s="63"/>
      <c r="E535" s="63"/>
    </row>
    <row r="536" s="39" customFormat="1" ht="15">
      <c r="C536" s="82"/>
      <c r="D536" s="63"/>
      <c r="E536" s="63"/>
    </row>
    <row r="537" s="39" customFormat="1" ht="15">
      <c r="C537" s="82"/>
      <c r="D537" s="63"/>
      <c r="E537" s="63"/>
    </row>
    <row r="538" s="39" customFormat="1" ht="15">
      <c r="C538" s="82"/>
      <c r="D538" s="63"/>
      <c r="E538" s="63"/>
    </row>
    <row r="539" s="39" customFormat="1" ht="15">
      <c r="C539" s="82"/>
      <c r="D539" s="63"/>
      <c r="E539" s="63"/>
    </row>
    <row r="540" s="39" customFormat="1" ht="15">
      <c r="C540" s="82"/>
      <c r="D540" s="63"/>
      <c r="E540" s="63"/>
    </row>
    <row r="541" s="39" customFormat="1" ht="15">
      <c r="C541" s="82"/>
      <c r="D541" s="63"/>
      <c r="E541" s="63"/>
    </row>
    <row r="542" s="39" customFormat="1" ht="15">
      <c r="C542" s="82"/>
      <c r="D542" s="63"/>
      <c r="E542" s="63"/>
    </row>
    <row r="543" s="39" customFormat="1" ht="15">
      <c r="C543" s="82"/>
      <c r="D543" s="63"/>
      <c r="E543" s="63"/>
    </row>
    <row r="544" s="39" customFormat="1" ht="15">
      <c r="C544" s="82"/>
      <c r="D544" s="63"/>
      <c r="E544" s="63"/>
    </row>
    <row r="545" s="39" customFormat="1" ht="15">
      <c r="C545" s="82"/>
      <c r="D545" s="63"/>
      <c r="E545" s="63"/>
    </row>
    <row r="546" s="39" customFormat="1" ht="15">
      <c r="C546" s="82"/>
      <c r="D546" s="63"/>
      <c r="E546" s="63"/>
    </row>
    <row r="547" s="39" customFormat="1" ht="15">
      <c r="C547" s="82"/>
      <c r="D547" s="63"/>
      <c r="E547" s="63"/>
    </row>
    <row r="548" s="39" customFormat="1" ht="15">
      <c r="C548" s="82"/>
      <c r="D548" s="63"/>
      <c r="E548" s="63"/>
    </row>
    <row r="549" s="39" customFormat="1" ht="15">
      <c r="C549" s="82"/>
      <c r="D549" s="63"/>
      <c r="E549" s="63"/>
    </row>
    <row r="550" s="39" customFormat="1" ht="15">
      <c r="C550" s="82"/>
      <c r="D550" s="63"/>
      <c r="E550" s="63"/>
    </row>
    <row r="551" s="39" customFormat="1" ht="15">
      <c r="C551" s="82"/>
      <c r="D551" s="63"/>
      <c r="E551" s="63"/>
    </row>
    <row r="552" s="39" customFormat="1" ht="15">
      <c r="C552" s="82"/>
      <c r="D552" s="63"/>
      <c r="E552" s="63"/>
    </row>
    <row r="553" s="39" customFormat="1" ht="15">
      <c r="C553" s="82"/>
      <c r="D553" s="63"/>
      <c r="E553" s="63"/>
    </row>
    <row r="554" s="39" customFormat="1" ht="15">
      <c r="C554" s="82"/>
      <c r="D554" s="63"/>
      <c r="E554" s="63"/>
    </row>
    <row r="555" s="39" customFormat="1" ht="15">
      <c r="C555" s="82"/>
      <c r="D555" s="63"/>
      <c r="E555" s="63"/>
    </row>
    <row r="556" s="39" customFormat="1" ht="15">
      <c r="C556" s="82"/>
      <c r="D556" s="63"/>
      <c r="E556" s="63"/>
    </row>
    <row r="557" s="39" customFormat="1" ht="15">
      <c r="C557" s="82"/>
      <c r="D557" s="63"/>
      <c r="E557" s="63"/>
    </row>
    <row r="558" s="39" customFormat="1" ht="15">
      <c r="C558" s="82"/>
      <c r="D558" s="63"/>
      <c r="E558" s="63"/>
    </row>
    <row r="559" s="39" customFormat="1" ht="15">
      <c r="C559" s="82"/>
      <c r="D559" s="63"/>
      <c r="E559" s="63"/>
    </row>
    <row r="560" s="39" customFormat="1" ht="15">
      <c r="C560" s="82"/>
      <c r="D560" s="63"/>
      <c r="E560" s="63"/>
    </row>
    <row r="561" s="39" customFormat="1" ht="15">
      <c r="C561" s="82"/>
      <c r="D561" s="63"/>
      <c r="E561" s="63"/>
    </row>
    <row r="562" s="39" customFormat="1" ht="15">
      <c r="C562" s="82"/>
      <c r="D562" s="63"/>
      <c r="E562" s="63"/>
    </row>
    <row r="563" s="39" customFormat="1" ht="15">
      <c r="C563" s="82"/>
      <c r="D563" s="63"/>
      <c r="E563" s="63"/>
    </row>
    <row r="564" s="39" customFormat="1" ht="15">
      <c r="C564" s="82"/>
      <c r="D564" s="63"/>
      <c r="E564" s="63"/>
    </row>
    <row r="565" s="39" customFormat="1" ht="15">
      <c r="C565" s="82"/>
      <c r="D565" s="63"/>
      <c r="E565" s="63"/>
    </row>
    <row r="566" s="39" customFormat="1" ht="15">
      <c r="C566" s="82"/>
      <c r="D566" s="63"/>
      <c r="E566" s="63"/>
    </row>
    <row r="567" s="39" customFormat="1" ht="15">
      <c r="C567" s="82"/>
      <c r="D567" s="63"/>
      <c r="E567" s="63"/>
    </row>
    <row r="568" s="39" customFormat="1" ht="15">
      <c r="C568" s="82"/>
      <c r="D568" s="63"/>
      <c r="E568" s="63"/>
    </row>
    <row r="569" s="39" customFormat="1" ht="15">
      <c r="C569" s="82"/>
      <c r="D569" s="63"/>
      <c r="E569" s="63"/>
    </row>
    <row r="570" s="39" customFormat="1" ht="15">
      <c r="C570" s="82"/>
      <c r="D570" s="63"/>
      <c r="E570" s="63"/>
    </row>
    <row r="571" s="39" customFormat="1" ht="15">
      <c r="C571" s="82"/>
      <c r="D571" s="63"/>
      <c r="E571" s="63"/>
    </row>
    <row r="572" s="39" customFormat="1" ht="15">
      <c r="C572" s="82"/>
      <c r="D572" s="63"/>
      <c r="E572" s="63"/>
    </row>
    <row r="573" s="39" customFormat="1" ht="15">
      <c r="C573" s="82"/>
      <c r="D573" s="63"/>
      <c r="E573" s="63"/>
    </row>
    <row r="574" s="39" customFormat="1" ht="15">
      <c r="C574" s="82"/>
      <c r="D574" s="63"/>
      <c r="E574" s="63"/>
    </row>
    <row r="575" s="39" customFormat="1" ht="15">
      <c r="C575" s="82"/>
      <c r="D575" s="63"/>
      <c r="E575" s="63"/>
    </row>
    <row r="576" s="39" customFormat="1" ht="15">
      <c r="C576" s="82"/>
      <c r="D576" s="63"/>
      <c r="E576" s="63"/>
    </row>
    <row r="577" s="39" customFormat="1" ht="15">
      <c r="C577" s="82"/>
      <c r="D577" s="63"/>
      <c r="E577" s="63"/>
    </row>
    <row r="578" s="39" customFormat="1" ht="15">
      <c r="C578" s="82"/>
      <c r="D578" s="63"/>
      <c r="E578" s="63"/>
    </row>
    <row r="579" s="39" customFormat="1" ht="15">
      <c r="C579" s="82"/>
      <c r="D579" s="63"/>
      <c r="E579" s="63"/>
    </row>
    <row r="580" s="39" customFormat="1" ht="15">
      <c r="C580" s="82"/>
      <c r="D580" s="63"/>
      <c r="E580" s="63"/>
    </row>
    <row r="581" s="39" customFormat="1" ht="15">
      <c r="C581" s="82"/>
      <c r="D581" s="63"/>
      <c r="E581" s="63"/>
    </row>
    <row r="582" s="39" customFormat="1" ht="15">
      <c r="C582" s="82"/>
      <c r="D582" s="63"/>
      <c r="E582" s="63"/>
    </row>
    <row r="583" s="39" customFormat="1" ht="15">
      <c r="C583" s="82"/>
      <c r="D583" s="63"/>
      <c r="E583" s="63"/>
    </row>
    <row r="584" s="39" customFormat="1" ht="15">
      <c r="C584" s="82"/>
      <c r="D584" s="63"/>
      <c r="E584" s="63"/>
    </row>
    <row r="585" s="39" customFormat="1" ht="15">
      <c r="C585" s="82"/>
      <c r="D585" s="63"/>
      <c r="E585" s="63"/>
    </row>
    <row r="586" s="39" customFormat="1" ht="15">
      <c r="C586" s="82"/>
      <c r="D586" s="63"/>
      <c r="E586" s="63"/>
    </row>
    <row r="587" s="39" customFormat="1" ht="15">
      <c r="C587" s="82"/>
      <c r="D587" s="63"/>
      <c r="E587" s="63"/>
    </row>
    <row r="588" s="39" customFormat="1" ht="15">
      <c r="C588" s="82"/>
      <c r="D588" s="63"/>
      <c r="E588" s="63"/>
    </row>
    <row r="589" s="39" customFormat="1" ht="15">
      <c r="C589" s="82"/>
      <c r="D589" s="63"/>
      <c r="E589" s="63"/>
    </row>
    <row r="590" s="39" customFormat="1" ht="15">
      <c r="C590" s="82"/>
      <c r="D590" s="63"/>
      <c r="E590" s="63"/>
    </row>
    <row r="591" s="39" customFormat="1" ht="15">
      <c r="C591" s="82"/>
      <c r="D591" s="63"/>
      <c r="E591" s="63"/>
    </row>
    <row r="592" s="39" customFormat="1" ht="15">
      <c r="C592" s="82"/>
      <c r="D592" s="63"/>
      <c r="E592" s="63"/>
    </row>
    <row r="593" s="39" customFormat="1" ht="15">
      <c r="C593" s="82"/>
      <c r="D593" s="63"/>
      <c r="E593" s="63"/>
    </row>
    <row r="594" s="39" customFormat="1" ht="15">
      <c r="C594" s="82"/>
      <c r="D594" s="63"/>
      <c r="E594" s="63"/>
    </row>
    <row r="595" s="39" customFormat="1" ht="15">
      <c r="C595" s="82"/>
      <c r="D595" s="63"/>
      <c r="E595" s="63"/>
    </row>
    <row r="596" s="39" customFormat="1" ht="15">
      <c r="C596" s="82"/>
      <c r="D596" s="63"/>
      <c r="E596" s="63"/>
    </row>
    <row r="597" s="39" customFormat="1" ht="15">
      <c r="C597" s="82"/>
      <c r="D597" s="63"/>
      <c r="E597" s="63"/>
    </row>
    <row r="598" s="39" customFormat="1" ht="15">
      <c r="C598" s="82"/>
      <c r="D598" s="63"/>
      <c r="E598" s="63"/>
    </row>
    <row r="599" s="39" customFormat="1" ht="15">
      <c r="C599" s="82"/>
      <c r="D599" s="63"/>
      <c r="E599" s="63"/>
    </row>
    <row r="600" s="39" customFormat="1" ht="15">
      <c r="C600" s="82"/>
      <c r="D600" s="63"/>
      <c r="E600" s="63"/>
    </row>
    <row r="601" s="39" customFormat="1" ht="15">
      <c r="C601" s="82"/>
      <c r="D601" s="63"/>
      <c r="E601" s="63"/>
    </row>
    <row r="602" s="39" customFormat="1" ht="15">
      <c r="C602" s="82"/>
      <c r="D602" s="63"/>
      <c r="E602" s="63"/>
    </row>
    <row r="603" s="39" customFormat="1" ht="15">
      <c r="C603" s="82"/>
      <c r="D603" s="63"/>
      <c r="E603" s="63"/>
    </row>
    <row r="604" s="39" customFormat="1" ht="15">
      <c r="C604" s="82"/>
      <c r="D604" s="63"/>
      <c r="E604" s="63"/>
    </row>
    <row r="605" s="39" customFormat="1" ht="15">
      <c r="C605" s="82"/>
      <c r="D605" s="63"/>
      <c r="E605" s="63"/>
    </row>
    <row r="606" s="39" customFormat="1" ht="15">
      <c r="C606" s="82"/>
      <c r="D606" s="63"/>
      <c r="E606" s="63"/>
    </row>
    <row r="607" s="39" customFormat="1" ht="15">
      <c r="C607" s="82"/>
      <c r="D607" s="63"/>
      <c r="E607" s="63"/>
    </row>
    <row r="608" s="39" customFormat="1" ht="15">
      <c r="C608" s="82"/>
      <c r="D608" s="63"/>
      <c r="E608" s="63"/>
    </row>
    <row r="609" s="39" customFormat="1" ht="15">
      <c r="C609" s="82"/>
      <c r="D609" s="63"/>
      <c r="E609" s="63"/>
    </row>
    <row r="610" s="39" customFormat="1" ht="15">
      <c r="C610" s="82"/>
      <c r="D610" s="63"/>
      <c r="E610" s="63"/>
    </row>
    <row r="611" s="39" customFormat="1" ht="15">
      <c r="C611" s="82"/>
      <c r="D611" s="63"/>
      <c r="E611" s="63"/>
    </row>
    <row r="612" s="39" customFormat="1" ht="15">
      <c r="C612" s="82"/>
      <c r="D612" s="63"/>
      <c r="E612" s="63"/>
    </row>
    <row r="613" s="39" customFormat="1" ht="15">
      <c r="C613" s="82"/>
      <c r="D613" s="63"/>
      <c r="E613" s="63"/>
    </row>
    <row r="614" s="39" customFormat="1" ht="15">
      <c r="C614" s="82"/>
      <c r="D614" s="63"/>
      <c r="E614" s="63"/>
    </row>
    <row r="615" s="39" customFormat="1" ht="15">
      <c r="C615" s="82"/>
      <c r="D615" s="63"/>
      <c r="E615" s="63"/>
    </row>
    <row r="616" s="39" customFormat="1" ht="15">
      <c r="C616" s="82"/>
      <c r="D616" s="63"/>
      <c r="E616" s="63"/>
    </row>
    <row r="617" s="39" customFormat="1" ht="15">
      <c r="C617" s="82"/>
      <c r="D617" s="63"/>
      <c r="E617" s="63"/>
    </row>
    <row r="618" s="39" customFormat="1" ht="15">
      <c r="C618" s="82"/>
      <c r="D618" s="63"/>
      <c r="E618" s="63"/>
    </row>
    <row r="619" s="39" customFormat="1" ht="15">
      <c r="C619" s="82"/>
      <c r="D619" s="63"/>
      <c r="E619" s="63"/>
    </row>
    <row r="620" s="39" customFormat="1" ht="15">
      <c r="C620" s="82"/>
      <c r="D620" s="63"/>
      <c r="E620" s="63"/>
    </row>
    <row r="621" s="39" customFormat="1" ht="15">
      <c r="C621" s="82"/>
      <c r="D621" s="63"/>
      <c r="E621" s="63"/>
    </row>
    <row r="622" s="39" customFormat="1" ht="15">
      <c r="C622" s="82"/>
      <c r="D622" s="63"/>
      <c r="E622" s="63"/>
    </row>
    <row r="623" s="39" customFormat="1" ht="15">
      <c r="C623" s="82"/>
      <c r="D623" s="63"/>
      <c r="E623" s="63"/>
    </row>
    <row r="624" s="39" customFormat="1" ht="15">
      <c r="C624" s="82"/>
      <c r="D624" s="63"/>
      <c r="E624" s="63"/>
    </row>
    <row r="625" s="39" customFormat="1" ht="15">
      <c r="C625" s="82"/>
      <c r="D625" s="63"/>
      <c r="E625" s="63"/>
    </row>
    <row r="626" s="39" customFormat="1" ht="15">
      <c r="C626" s="82"/>
      <c r="D626" s="63"/>
      <c r="E626" s="63"/>
    </row>
    <row r="627" s="39" customFormat="1" ht="15">
      <c r="C627" s="82"/>
      <c r="D627" s="63"/>
      <c r="E627" s="63"/>
    </row>
    <row r="628" s="39" customFormat="1" ht="15">
      <c r="C628" s="82"/>
      <c r="D628" s="63"/>
      <c r="E628" s="63"/>
    </row>
    <row r="629" s="39" customFormat="1" ht="15">
      <c r="C629" s="82"/>
      <c r="D629" s="63"/>
      <c r="E629" s="63"/>
    </row>
    <row r="630" s="39" customFormat="1" ht="15">
      <c r="C630" s="82"/>
      <c r="D630" s="63"/>
      <c r="E630" s="63"/>
    </row>
    <row r="631" s="39" customFormat="1" ht="15">
      <c r="C631" s="82"/>
      <c r="D631" s="63"/>
      <c r="E631" s="63"/>
    </row>
    <row r="632" s="39" customFormat="1" ht="15">
      <c r="C632" s="82"/>
      <c r="D632" s="63"/>
      <c r="E632" s="63"/>
    </row>
    <row r="633" s="39" customFormat="1" ht="15">
      <c r="C633" s="82"/>
      <c r="D633" s="63"/>
      <c r="E633" s="63"/>
    </row>
    <row r="634" s="39" customFormat="1" ht="15">
      <c r="C634" s="82"/>
      <c r="D634" s="63"/>
      <c r="E634" s="63"/>
    </row>
    <row r="635" s="39" customFormat="1" ht="15">
      <c r="C635" s="82"/>
      <c r="D635" s="63"/>
      <c r="E635" s="63"/>
    </row>
    <row r="636" s="39" customFormat="1" ht="15">
      <c r="C636" s="82"/>
      <c r="D636" s="63"/>
      <c r="E636" s="63"/>
    </row>
    <row r="637" s="39" customFormat="1" ht="15">
      <c r="C637" s="82"/>
      <c r="D637" s="63"/>
      <c r="E637" s="63"/>
    </row>
    <row r="638" s="39" customFormat="1" ht="15">
      <c r="C638" s="82"/>
      <c r="D638" s="63"/>
      <c r="E638" s="63"/>
    </row>
    <row r="639" s="39" customFormat="1" ht="15">
      <c r="C639" s="82"/>
      <c r="D639" s="63"/>
      <c r="E639" s="63"/>
    </row>
    <row r="640" s="39" customFormat="1" ht="15">
      <c r="C640" s="82"/>
      <c r="D640" s="63"/>
      <c r="E640" s="63"/>
    </row>
    <row r="641" s="39" customFormat="1" ht="15">
      <c r="C641" s="82"/>
      <c r="D641" s="63"/>
      <c r="E641" s="63"/>
    </row>
    <row r="642" s="39" customFormat="1" ht="15">
      <c r="C642" s="82"/>
      <c r="D642" s="63"/>
      <c r="E642" s="63"/>
    </row>
    <row r="643" s="39" customFormat="1" ht="15">
      <c r="C643" s="82"/>
      <c r="D643" s="63"/>
      <c r="E643" s="63"/>
    </row>
    <row r="644" s="39" customFormat="1" ht="15">
      <c r="C644" s="82"/>
      <c r="D644" s="63"/>
      <c r="E644" s="63"/>
    </row>
    <row r="645" s="39" customFormat="1" ht="15">
      <c r="C645" s="82"/>
      <c r="D645" s="63"/>
      <c r="E645" s="63"/>
    </row>
    <row r="646" s="39" customFormat="1" ht="15">
      <c r="C646" s="82"/>
      <c r="D646" s="63"/>
      <c r="E646" s="63"/>
    </row>
    <row r="647" s="39" customFormat="1" ht="15">
      <c r="C647" s="82"/>
      <c r="D647" s="63"/>
      <c r="E647" s="63"/>
    </row>
    <row r="648" s="39" customFormat="1" ht="15">
      <c r="C648" s="82"/>
      <c r="D648" s="63"/>
      <c r="E648" s="63"/>
    </row>
    <row r="649" s="39" customFormat="1" ht="15">
      <c r="C649" s="82"/>
      <c r="D649" s="63"/>
      <c r="E649" s="63"/>
    </row>
    <row r="650" s="39" customFormat="1" ht="15">
      <c r="C650" s="82"/>
      <c r="D650" s="63"/>
      <c r="E650" s="63"/>
    </row>
    <row r="651" s="39" customFormat="1" ht="15">
      <c r="C651" s="82"/>
      <c r="D651" s="63"/>
      <c r="E651" s="63"/>
    </row>
    <row r="652" s="39" customFormat="1" ht="15">
      <c r="C652" s="82"/>
      <c r="D652" s="63"/>
      <c r="E652" s="63"/>
    </row>
    <row r="653" s="39" customFormat="1" ht="15">
      <c r="C653" s="82"/>
      <c r="D653" s="63"/>
      <c r="E653" s="63"/>
    </row>
    <row r="654" s="39" customFormat="1" ht="15">
      <c r="C654" s="82"/>
      <c r="D654" s="63"/>
      <c r="E654" s="63"/>
    </row>
    <row r="655" s="39" customFormat="1" ht="15">
      <c r="C655" s="82"/>
      <c r="D655" s="63"/>
      <c r="E655" s="63"/>
    </row>
    <row r="656" s="39" customFormat="1" ht="15">
      <c r="C656" s="82"/>
      <c r="D656" s="63"/>
      <c r="E656" s="63"/>
    </row>
    <row r="657" s="39" customFormat="1" ht="15">
      <c r="C657" s="82"/>
      <c r="D657" s="63"/>
      <c r="E657" s="63"/>
    </row>
    <row r="658" s="39" customFormat="1" ht="15">
      <c r="C658" s="82"/>
      <c r="D658" s="63"/>
      <c r="E658" s="63"/>
    </row>
    <row r="659" s="39" customFormat="1" ht="15">
      <c r="C659" s="82"/>
      <c r="D659" s="63"/>
      <c r="E659" s="63"/>
    </row>
    <row r="660" s="39" customFormat="1" ht="15">
      <c r="C660" s="82"/>
      <c r="D660" s="63"/>
      <c r="E660" s="63"/>
    </row>
    <row r="661" s="39" customFormat="1" ht="15">
      <c r="C661" s="82"/>
      <c r="D661" s="63"/>
      <c r="E661" s="63"/>
    </row>
    <row r="662" s="39" customFormat="1" ht="15">
      <c r="C662" s="82"/>
      <c r="D662" s="63"/>
      <c r="E662" s="63"/>
    </row>
    <row r="663" s="39" customFormat="1" ht="15">
      <c r="C663" s="82"/>
      <c r="D663" s="63"/>
      <c r="E663" s="63"/>
    </row>
    <row r="664" s="39" customFormat="1" ht="15">
      <c r="C664" s="82"/>
      <c r="D664" s="63"/>
      <c r="E664" s="63"/>
    </row>
    <row r="665" s="39" customFormat="1" ht="15">
      <c r="C665" s="82"/>
      <c r="D665" s="63"/>
      <c r="E665" s="63"/>
    </row>
    <row r="666" s="39" customFormat="1" ht="15">
      <c r="C666" s="82"/>
      <c r="D666" s="63"/>
      <c r="E666" s="63"/>
    </row>
    <row r="667" s="39" customFormat="1" ht="15">
      <c r="C667" s="82"/>
      <c r="D667" s="63"/>
      <c r="E667" s="63"/>
    </row>
    <row r="668" s="39" customFormat="1" ht="15">
      <c r="C668" s="82"/>
      <c r="D668" s="63"/>
      <c r="E668" s="63"/>
    </row>
    <row r="669" s="39" customFormat="1" ht="15">
      <c r="C669" s="82"/>
      <c r="D669" s="63"/>
      <c r="E669" s="63"/>
    </row>
    <row r="670" s="39" customFormat="1" ht="15">
      <c r="C670" s="82"/>
      <c r="D670" s="63"/>
      <c r="E670" s="63"/>
    </row>
    <row r="671" s="39" customFormat="1" ht="15">
      <c r="C671" s="82"/>
      <c r="D671" s="63"/>
      <c r="E671" s="63"/>
    </row>
    <row r="672" s="39" customFormat="1" ht="15">
      <c r="C672" s="82"/>
      <c r="D672" s="63"/>
      <c r="E672" s="63"/>
    </row>
    <row r="673" s="39" customFormat="1" ht="15">
      <c r="C673" s="82"/>
      <c r="D673" s="63"/>
      <c r="E673" s="63"/>
    </row>
    <row r="674" s="39" customFormat="1" ht="15">
      <c r="C674" s="82"/>
      <c r="D674" s="63"/>
      <c r="E674" s="63"/>
    </row>
    <row r="675" s="39" customFormat="1" ht="15">
      <c r="C675" s="82"/>
      <c r="D675" s="63"/>
      <c r="E675" s="63"/>
    </row>
    <row r="676" s="39" customFormat="1" ht="15">
      <c r="C676" s="82"/>
      <c r="D676" s="63"/>
      <c r="E676" s="63"/>
    </row>
    <row r="677" s="39" customFormat="1" ht="15">
      <c r="C677" s="82"/>
      <c r="D677" s="63"/>
      <c r="E677" s="63"/>
    </row>
    <row r="678" s="39" customFormat="1" ht="15">
      <c r="C678" s="82"/>
      <c r="D678" s="63"/>
      <c r="E678" s="63"/>
    </row>
    <row r="679" s="39" customFormat="1" ht="15">
      <c r="C679" s="82"/>
      <c r="D679" s="63"/>
      <c r="E679" s="63"/>
    </row>
    <row r="680" s="39" customFormat="1" ht="15">
      <c r="C680" s="82"/>
      <c r="D680" s="63"/>
      <c r="E680" s="63"/>
    </row>
    <row r="681" s="39" customFormat="1" ht="15">
      <c r="C681" s="82"/>
      <c r="D681" s="63"/>
      <c r="E681" s="63"/>
    </row>
    <row r="682" s="39" customFormat="1" ht="15">
      <c r="C682" s="82"/>
      <c r="D682" s="63"/>
      <c r="E682" s="63"/>
    </row>
    <row r="683" s="39" customFormat="1" ht="15">
      <c r="C683" s="82"/>
      <c r="D683" s="63"/>
      <c r="E683" s="63"/>
    </row>
    <row r="684" s="39" customFormat="1" ht="15">
      <c r="C684" s="82"/>
      <c r="D684" s="63"/>
      <c r="E684" s="63"/>
    </row>
    <row r="685" s="39" customFormat="1" ht="15">
      <c r="C685" s="82"/>
      <c r="D685" s="63"/>
      <c r="E685" s="63"/>
    </row>
    <row r="686" s="39" customFormat="1" ht="15">
      <c r="C686" s="82"/>
      <c r="D686" s="63"/>
      <c r="E686" s="63"/>
    </row>
    <row r="687" s="39" customFormat="1" ht="15">
      <c r="C687" s="82"/>
      <c r="D687" s="63"/>
      <c r="E687" s="63"/>
    </row>
    <row r="688" s="39" customFormat="1" ht="15">
      <c r="C688" s="82"/>
      <c r="D688" s="63"/>
      <c r="E688" s="63"/>
    </row>
    <row r="689" s="39" customFormat="1" ht="15">
      <c r="C689" s="82"/>
      <c r="D689" s="63"/>
      <c r="E689" s="63"/>
    </row>
    <row r="690" s="39" customFormat="1" ht="15">
      <c r="C690" s="82"/>
      <c r="D690" s="63"/>
      <c r="E690" s="63"/>
    </row>
    <row r="691" s="39" customFormat="1" ht="15">
      <c r="C691" s="82"/>
      <c r="D691" s="63"/>
      <c r="E691" s="63"/>
    </row>
    <row r="692" s="39" customFormat="1" ht="15">
      <c r="C692" s="82"/>
      <c r="D692" s="63"/>
      <c r="E692" s="63"/>
    </row>
    <row r="693" s="39" customFormat="1" ht="15">
      <c r="C693" s="82"/>
      <c r="D693" s="63"/>
      <c r="E693" s="63"/>
    </row>
    <row r="694" s="39" customFormat="1" ht="15">
      <c r="C694" s="82"/>
      <c r="D694" s="63"/>
      <c r="E694" s="63"/>
    </row>
    <row r="695" s="39" customFormat="1" ht="15">
      <c r="C695" s="82"/>
      <c r="D695" s="63"/>
      <c r="E695" s="63"/>
    </row>
    <row r="696" s="39" customFormat="1" ht="15">
      <c r="C696" s="82"/>
      <c r="D696" s="63"/>
      <c r="E696" s="63"/>
    </row>
    <row r="697" s="39" customFormat="1" ht="15">
      <c r="C697" s="82"/>
      <c r="D697" s="63"/>
      <c r="E697" s="63"/>
    </row>
    <row r="698" s="39" customFormat="1" ht="15">
      <c r="C698" s="82"/>
      <c r="D698" s="63"/>
      <c r="E698" s="63"/>
    </row>
    <row r="699" s="39" customFormat="1" ht="15">
      <c r="C699" s="82"/>
      <c r="D699" s="63"/>
      <c r="E699" s="63"/>
    </row>
    <row r="700" s="39" customFormat="1" ht="15">
      <c r="C700" s="82"/>
      <c r="D700" s="63"/>
      <c r="E700" s="63"/>
    </row>
    <row r="701" s="39" customFormat="1" ht="15">
      <c r="C701" s="82"/>
      <c r="D701" s="63"/>
      <c r="E701" s="63"/>
    </row>
    <row r="702" s="39" customFormat="1" ht="15">
      <c r="C702" s="82"/>
      <c r="D702" s="63"/>
      <c r="E702" s="63"/>
    </row>
    <row r="703" s="39" customFormat="1" ht="15">
      <c r="C703" s="82"/>
      <c r="D703" s="63"/>
      <c r="E703" s="63"/>
    </row>
    <row r="704" s="39" customFormat="1" ht="15">
      <c r="C704" s="82"/>
      <c r="D704" s="63"/>
      <c r="E704" s="63"/>
    </row>
    <row r="705" s="39" customFormat="1" ht="15">
      <c r="C705" s="82"/>
      <c r="D705" s="63"/>
      <c r="E705" s="63"/>
    </row>
    <row r="706" s="39" customFormat="1" ht="15">
      <c r="C706" s="82"/>
      <c r="D706" s="63"/>
      <c r="E706" s="63"/>
    </row>
  </sheetData>
  <mergeCells count="4">
    <mergeCell ref="A2:C2"/>
    <mergeCell ref="A4:A5"/>
    <mergeCell ref="B4:B5"/>
    <mergeCell ref="C4:C5"/>
  </mergeCells>
  <printOptions headings="0" gridLines="0"/>
  <pageMargins left="0.70866141732283505" right="0.70866141732283505" top="0.74803149606299202" bottom="0.74803149606299202" header="0.31496062992126" footer="0.31496062992126"/>
  <pageSetup paperSize="9" scale="100" firstPageNumber="28"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13.375" defaultRowHeight="12.75"/>
  <cols>
    <col customWidth="1" min="1" max="1" style="83" width="21.75"/>
    <col customWidth="1" min="2" max="2" style="83" width="7.25"/>
    <col customWidth="1" min="3" max="3" style="83" width="7"/>
    <col customWidth="1" min="4" max="9" style="83" width="8"/>
    <col customWidth="1" min="10" max="10" style="83" width="6"/>
    <col customWidth="1" min="11" max="13" style="83" width="6.75"/>
    <col customWidth="1" min="14" max="14" style="83" width="4.125"/>
    <col customWidth="1" min="15" max="15" style="83" width="6"/>
    <col customWidth="1" min="16" max="16" style="83" width="6.625"/>
    <col customWidth="1" min="17" max="17" style="83" width="5.875"/>
    <col customWidth="1" min="18" max="255" style="83" width="9"/>
    <col min="256" max="16384" style="83" width="13.375"/>
  </cols>
  <sheetData>
    <row r="1" s="84" customFormat="1" ht="14.25" customHeight="1">
      <c r="A1" s="85" t="s">
        <v>600</v>
      </c>
      <c r="B1" s="86"/>
      <c r="C1" s="86"/>
      <c r="D1" s="86"/>
      <c r="E1" s="86"/>
      <c r="F1" s="86"/>
      <c r="G1" s="86"/>
      <c r="H1" s="86"/>
      <c r="I1" s="86"/>
      <c r="J1" s="86"/>
      <c r="K1" s="86"/>
      <c r="L1" s="86"/>
      <c r="M1" s="86"/>
      <c r="N1" s="86"/>
      <c r="O1" s="86"/>
      <c r="P1" s="86"/>
      <c r="Q1" s="86"/>
    </row>
    <row r="2" s="87" customFormat="1" ht="18.75" customHeight="1">
      <c r="A2" s="88" t="s">
        <v>601</v>
      </c>
      <c r="B2" s="88"/>
      <c r="C2" s="88"/>
      <c r="D2" s="88"/>
      <c r="E2" s="88"/>
      <c r="F2" s="88"/>
      <c r="G2" s="88"/>
      <c r="H2" s="88"/>
      <c r="I2" s="88"/>
      <c r="J2" s="88"/>
      <c r="K2" s="88"/>
      <c r="L2" s="88"/>
      <c r="M2" s="88"/>
      <c r="N2" s="88"/>
      <c r="O2" s="88"/>
      <c r="P2" s="88"/>
      <c r="Q2" s="88"/>
    </row>
    <row r="3" s="89" customFormat="1" ht="12.75">
      <c r="A3" s="90"/>
      <c r="B3" s="91"/>
      <c r="C3" s="91"/>
      <c r="D3" s="91"/>
      <c r="E3" s="91"/>
      <c r="F3" s="91"/>
      <c r="G3" s="91"/>
      <c r="H3" s="91"/>
      <c r="I3" s="91"/>
      <c r="J3" s="91"/>
      <c r="K3" s="91"/>
      <c r="L3" s="91"/>
      <c r="M3" s="91"/>
      <c r="N3" s="91"/>
      <c r="O3" s="91"/>
      <c r="P3" s="91"/>
      <c r="Q3" s="92" t="s">
        <v>602</v>
      </c>
    </row>
    <row r="4" s="93" customFormat="1" ht="42" customHeight="1">
      <c r="A4" s="94" t="s">
        <v>603</v>
      </c>
      <c r="B4" s="95" t="s">
        <v>604</v>
      </c>
      <c r="C4" s="96" t="s">
        <v>605</v>
      </c>
      <c r="D4" s="96" t="s">
        <v>606</v>
      </c>
      <c r="E4" s="96" t="s">
        <v>607</v>
      </c>
      <c r="F4" s="96" t="s">
        <v>608</v>
      </c>
      <c r="G4" s="96" t="s">
        <v>609</v>
      </c>
      <c r="H4" s="96" t="s">
        <v>610</v>
      </c>
      <c r="I4" s="96" t="s">
        <v>611</v>
      </c>
      <c r="J4" s="96" t="s">
        <v>612</v>
      </c>
      <c r="K4" s="96" t="s">
        <v>613</v>
      </c>
      <c r="L4" s="96" t="s">
        <v>614</v>
      </c>
      <c r="M4" s="96" t="s">
        <v>615</v>
      </c>
      <c r="N4" s="96" t="s">
        <v>597</v>
      </c>
      <c r="O4" s="96" t="s">
        <v>582</v>
      </c>
      <c r="P4" s="96" t="s">
        <v>616</v>
      </c>
      <c r="Q4" s="96" t="s">
        <v>570</v>
      </c>
    </row>
    <row r="5" s="97" customFormat="1" ht="16.5" customHeight="1">
      <c r="A5" s="98" t="s">
        <v>617</v>
      </c>
      <c r="B5" s="99">
        <v>274472.90999999997</v>
      </c>
      <c r="C5" s="100">
        <f>SUM(C6:C29)</f>
        <v>34639.940000000002</v>
      </c>
      <c r="D5" s="100">
        <f t="shared" ref="D5:Q5" si="4">SUM(D6:D29)</f>
        <v>38259.75</v>
      </c>
      <c r="E5" s="100">
        <f t="shared" si="4"/>
        <v>50222.860000000001</v>
      </c>
      <c r="F5" s="100">
        <f t="shared" si="4"/>
        <v>8944.6000000000004</v>
      </c>
      <c r="G5" s="100">
        <f t="shared" si="4"/>
        <v>42928.230000000003</v>
      </c>
      <c r="H5" s="100">
        <f t="shared" si="4"/>
        <v>5557.0799999999999</v>
      </c>
      <c r="I5" s="100">
        <f t="shared" si="4"/>
        <v>18150</v>
      </c>
      <c r="J5" s="100">
        <f t="shared" si="4"/>
        <v>0</v>
      </c>
      <c r="K5" s="100">
        <f t="shared" si="4"/>
        <v>12978.58</v>
      </c>
      <c r="L5" s="100">
        <f t="shared" si="4"/>
        <v>9684</v>
      </c>
      <c r="M5" s="100">
        <f t="shared" si="4"/>
        <v>4617.5</v>
      </c>
      <c r="N5" s="100">
        <f t="shared" si="4"/>
        <v>0</v>
      </c>
      <c r="O5" s="100">
        <f t="shared" si="4"/>
        <v>9978</v>
      </c>
      <c r="P5" s="100">
        <f t="shared" si="4"/>
        <v>36683</v>
      </c>
      <c r="Q5" s="100">
        <f t="shared" si="4"/>
        <v>1829.3299999999999</v>
      </c>
    </row>
    <row r="6" s="89" customFormat="1" ht="16.5" customHeight="1">
      <c r="A6" s="98" t="s">
        <v>178</v>
      </c>
      <c r="B6" s="99">
        <v>34004.230000000003</v>
      </c>
      <c r="C6" s="100">
        <v>11089.889999999999</v>
      </c>
      <c r="D6" s="100">
        <v>12934.790000000001</v>
      </c>
      <c r="E6" s="100">
        <v>1378.9000000000001</v>
      </c>
      <c r="F6" s="100">
        <v>6501.6000000000004</v>
      </c>
      <c r="G6" s="100">
        <v>1875.2</v>
      </c>
      <c r="H6" s="100">
        <v>38.850000000000001</v>
      </c>
      <c r="I6" s="100">
        <v>0</v>
      </c>
      <c r="J6" s="100">
        <v>0</v>
      </c>
      <c r="K6" s="100">
        <v>115</v>
      </c>
      <c r="L6" s="100">
        <v>0</v>
      </c>
      <c r="M6" s="100">
        <v>0</v>
      </c>
      <c r="N6" s="100">
        <v>0</v>
      </c>
      <c r="O6" s="100">
        <v>0</v>
      </c>
      <c r="P6" s="100">
        <v>0</v>
      </c>
      <c r="Q6" s="100">
        <v>70</v>
      </c>
    </row>
    <row r="7" s="89" customFormat="1" ht="16.5" customHeight="1">
      <c r="A7" s="98" t="s">
        <v>248</v>
      </c>
      <c r="B7" s="99">
        <v>768</v>
      </c>
      <c r="C7" s="100">
        <v>0</v>
      </c>
      <c r="D7" s="100">
        <v>0</v>
      </c>
      <c r="E7" s="100">
        <v>768</v>
      </c>
      <c r="F7" s="100">
        <v>0</v>
      </c>
      <c r="G7" s="100">
        <v>0</v>
      </c>
      <c r="H7" s="100">
        <v>0</v>
      </c>
      <c r="I7" s="100">
        <v>0</v>
      </c>
      <c r="J7" s="100">
        <v>0</v>
      </c>
      <c r="K7" s="100">
        <v>0</v>
      </c>
      <c r="L7" s="100">
        <v>0</v>
      </c>
      <c r="M7" s="100">
        <v>0</v>
      </c>
      <c r="N7" s="100">
        <v>0</v>
      </c>
      <c r="O7" s="100">
        <v>0</v>
      </c>
      <c r="P7" s="100">
        <v>0</v>
      </c>
      <c r="Q7" s="100">
        <v>0</v>
      </c>
    </row>
    <row r="8" s="89" customFormat="1" ht="16.5" customHeight="1">
      <c r="A8" s="98" t="s">
        <v>252</v>
      </c>
      <c r="B8" s="99">
        <v>23000.220000000001</v>
      </c>
      <c r="C8" s="100">
        <v>8403.8899999999994</v>
      </c>
      <c r="D8" s="100">
        <v>7225.3299999999999</v>
      </c>
      <c r="E8" s="100">
        <v>7146</v>
      </c>
      <c r="F8" s="100">
        <v>0</v>
      </c>
      <c r="G8" s="100">
        <v>10</v>
      </c>
      <c r="H8" s="100">
        <v>0</v>
      </c>
      <c r="I8" s="100">
        <v>0</v>
      </c>
      <c r="J8" s="100">
        <v>0</v>
      </c>
      <c r="K8" s="100">
        <v>215</v>
      </c>
      <c r="L8" s="100">
        <v>0</v>
      </c>
      <c r="M8" s="100">
        <v>0</v>
      </c>
      <c r="N8" s="100">
        <v>0</v>
      </c>
      <c r="O8" s="100">
        <v>0</v>
      </c>
      <c r="P8" s="100">
        <v>0</v>
      </c>
      <c r="Q8" s="100">
        <v>0</v>
      </c>
    </row>
    <row r="9" s="89" customFormat="1" ht="16.5" customHeight="1">
      <c r="A9" s="98" t="s">
        <v>271</v>
      </c>
      <c r="B9" s="99">
        <v>26813.34</v>
      </c>
      <c r="C9" s="100">
        <v>654.78999999999996</v>
      </c>
      <c r="D9" s="100">
        <v>798.13999999999999</v>
      </c>
      <c r="E9" s="100">
        <v>4030.1900000000001</v>
      </c>
      <c r="F9" s="100">
        <v>1807</v>
      </c>
      <c r="G9" s="100">
        <v>15150.68</v>
      </c>
      <c r="H9" s="100">
        <v>1811.8399999999999</v>
      </c>
      <c r="I9" s="100">
        <v>0</v>
      </c>
      <c r="J9" s="100">
        <v>0</v>
      </c>
      <c r="K9" s="100">
        <v>2490.6999999999998</v>
      </c>
      <c r="L9" s="100">
        <v>0</v>
      </c>
      <c r="M9" s="100">
        <v>0</v>
      </c>
      <c r="N9" s="100">
        <v>0</v>
      </c>
      <c r="O9" s="100">
        <v>0</v>
      </c>
      <c r="P9" s="100">
        <v>0</v>
      </c>
      <c r="Q9" s="100">
        <v>70</v>
      </c>
    </row>
    <row r="10" s="89" customFormat="1" ht="16.5" customHeight="1">
      <c r="A10" s="98" t="s">
        <v>286</v>
      </c>
      <c r="B10" s="99">
        <v>2830.79</v>
      </c>
      <c r="C10" s="100">
        <v>139.19</v>
      </c>
      <c r="D10" s="100">
        <v>1132</v>
      </c>
      <c r="E10" s="100">
        <v>159.59999999999999</v>
      </c>
      <c r="F10" s="100">
        <v>0</v>
      </c>
      <c r="G10" s="100">
        <v>0</v>
      </c>
      <c r="H10" s="100">
        <v>0</v>
      </c>
      <c r="I10" s="100">
        <v>1400</v>
      </c>
      <c r="J10" s="100">
        <v>0</v>
      </c>
      <c r="K10" s="100">
        <v>0</v>
      </c>
      <c r="L10" s="100">
        <v>0</v>
      </c>
      <c r="M10" s="100">
        <v>0</v>
      </c>
      <c r="N10" s="100">
        <v>0</v>
      </c>
      <c r="O10" s="100">
        <v>0</v>
      </c>
      <c r="P10" s="100">
        <v>0</v>
      </c>
      <c r="Q10" s="100">
        <v>0</v>
      </c>
    </row>
    <row r="11" s="89" customFormat="1" ht="16.5" customHeight="1">
      <c r="A11" s="98" t="s">
        <v>298</v>
      </c>
      <c r="B11" s="99">
        <v>7041.8400000000001</v>
      </c>
      <c r="C11" s="100">
        <v>267.82999999999998</v>
      </c>
      <c r="D11" s="100">
        <v>1916.1700000000001</v>
      </c>
      <c r="E11" s="100">
        <v>367.44999999999999</v>
      </c>
      <c r="F11" s="100">
        <v>0</v>
      </c>
      <c r="G11" s="100">
        <v>4291.3900000000003</v>
      </c>
      <c r="H11" s="100">
        <v>99</v>
      </c>
      <c r="I11" s="100">
        <v>0</v>
      </c>
      <c r="J11" s="100">
        <v>0</v>
      </c>
      <c r="K11" s="100">
        <v>100</v>
      </c>
      <c r="L11" s="100">
        <v>0</v>
      </c>
      <c r="M11" s="100">
        <v>0</v>
      </c>
      <c r="N11" s="100">
        <v>0</v>
      </c>
      <c r="O11" s="100">
        <v>0</v>
      </c>
      <c r="P11" s="100">
        <v>0</v>
      </c>
      <c r="Q11" s="100">
        <v>0</v>
      </c>
    </row>
    <row r="12" s="89" customFormat="1" ht="16.5" customHeight="1">
      <c r="A12" s="98" t="s">
        <v>320</v>
      </c>
      <c r="B12" s="99">
        <v>29129.060000000001</v>
      </c>
      <c r="C12" s="100">
        <v>4815.0799999999999</v>
      </c>
      <c r="D12" s="100">
        <v>1299.1600000000001</v>
      </c>
      <c r="E12" s="100">
        <v>8.5</v>
      </c>
      <c r="F12" s="100">
        <v>40</v>
      </c>
      <c r="G12" s="100">
        <v>3213.1999999999998</v>
      </c>
      <c r="H12" s="100">
        <v>662.24000000000001</v>
      </c>
      <c r="I12" s="100">
        <v>200</v>
      </c>
      <c r="J12" s="100">
        <v>0</v>
      </c>
      <c r="K12" s="100">
        <v>9206.8799999999992</v>
      </c>
      <c r="L12" s="100">
        <v>9684</v>
      </c>
      <c r="M12" s="100">
        <v>0</v>
      </c>
      <c r="N12" s="100">
        <v>0</v>
      </c>
      <c r="O12" s="100">
        <v>0</v>
      </c>
      <c r="P12" s="100">
        <v>0</v>
      </c>
      <c r="Q12" s="100">
        <v>0</v>
      </c>
    </row>
    <row r="13" s="89" customFormat="1" ht="16.5" customHeight="1">
      <c r="A13" s="98" t="s">
        <v>386</v>
      </c>
      <c r="B13" s="99">
        <v>11270.040000000001</v>
      </c>
      <c r="C13" s="100">
        <v>2488.3800000000001</v>
      </c>
      <c r="D13" s="100">
        <v>3886.5100000000002</v>
      </c>
      <c r="E13" s="100">
        <v>17</v>
      </c>
      <c r="F13" s="100">
        <v>0</v>
      </c>
      <c r="G13" s="100">
        <v>3228.52</v>
      </c>
      <c r="H13" s="100">
        <v>696.29999999999995</v>
      </c>
      <c r="I13" s="100">
        <v>0</v>
      </c>
      <c r="J13" s="100">
        <v>0</v>
      </c>
      <c r="K13" s="100">
        <v>588</v>
      </c>
      <c r="L13" s="100">
        <v>0</v>
      </c>
      <c r="M13" s="100">
        <v>0</v>
      </c>
      <c r="N13" s="100">
        <v>0</v>
      </c>
      <c r="O13" s="100">
        <v>0</v>
      </c>
      <c r="P13" s="100">
        <v>0</v>
      </c>
      <c r="Q13" s="100">
        <v>365.32999999999998</v>
      </c>
    </row>
    <row r="14" s="89" customFormat="1" ht="16.5" customHeight="1">
      <c r="A14" s="98" t="s">
        <v>417</v>
      </c>
      <c r="B14" s="99">
        <v>5599.1700000000001</v>
      </c>
      <c r="C14" s="100">
        <v>399.69999999999999</v>
      </c>
      <c r="D14" s="100">
        <v>2897.1999999999998</v>
      </c>
      <c r="E14" s="100">
        <v>913</v>
      </c>
      <c r="F14" s="100">
        <v>0</v>
      </c>
      <c r="G14" s="100">
        <v>298.26999999999998</v>
      </c>
      <c r="H14" s="100">
        <v>8</v>
      </c>
      <c r="I14" s="100">
        <v>1033</v>
      </c>
      <c r="J14" s="100">
        <v>0</v>
      </c>
      <c r="K14" s="100">
        <v>50</v>
      </c>
      <c r="L14" s="100">
        <v>0</v>
      </c>
      <c r="M14" s="100">
        <v>0</v>
      </c>
      <c r="N14" s="100">
        <v>0</v>
      </c>
      <c r="O14" s="100">
        <v>0</v>
      </c>
      <c r="P14" s="100">
        <v>0</v>
      </c>
      <c r="Q14" s="100">
        <v>0</v>
      </c>
    </row>
    <row r="15" s="89" customFormat="1" ht="16.5" customHeight="1">
      <c r="A15" s="98" t="s">
        <v>432</v>
      </c>
      <c r="B15" s="99">
        <v>10860.48</v>
      </c>
      <c r="C15" s="100">
        <v>1399.4200000000001</v>
      </c>
      <c r="D15" s="100">
        <v>1007.65</v>
      </c>
      <c r="E15" s="100">
        <v>1349</v>
      </c>
      <c r="F15" s="100">
        <v>0</v>
      </c>
      <c r="G15" s="100">
        <v>5674.3599999999997</v>
      </c>
      <c r="H15" s="100">
        <v>1384.05</v>
      </c>
      <c r="I15" s="100">
        <v>0</v>
      </c>
      <c r="J15" s="100">
        <v>0</v>
      </c>
      <c r="K15" s="100">
        <v>6</v>
      </c>
      <c r="L15" s="100">
        <v>0</v>
      </c>
      <c r="M15" s="100">
        <v>0</v>
      </c>
      <c r="N15" s="100">
        <v>0</v>
      </c>
      <c r="O15" s="100">
        <v>0</v>
      </c>
      <c r="P15" s="100">
        <v>0</v>
      </c>
      <c r="Q15" s="100">
        <v>40</v>
      </c>
    </row>
    <row r="16" s="89" customFormat="1" ht="15.75" customHeight="1">
      <c r="A16" s="98" t="s">
        <v>452</v>
      </c>
      <c r="B16" s="99">
        <v>14323.379999999999</v>
      </c>
      <c r="C16" s="100">
        <v>960.27999999999997</v>
      </c>
      <c r="D16" s="100">
        <v>1644.5699999999999</v>
      </c>
      <c r="E16" s="100">
        <v>6572.2200000000003</v>
      </c>
      <c r="F16" s="100">
        <v>96</v>
      </c>
      <c r="G16" s="100">
        <v>1295.3099999999999</v>
      </c>
      <c r="H16" s="100">
        <v>81</v>
      </c>
      <c r="I16" s="100">
        <v>3517</v>
      </c>
      <c r="J16" s="100">
        <v>0</v>
      </c>
      <c r="K16" s="100">
        <v>157</v>
      </c>
      <c r="L16" s="100">
        <v>0</v>
      </c>
      <c r="M16" s="100">
        <v>0</v>
      </c>
      <c r="N16" s="100">
        <v>0</v>
      </c>
      <c r="O16" s="100">
        <v>0</v>
      </c>
      <c r="P16" s="100">
        <v>0</v>
      </c>
      <c r="Q16" s="100">
        <v>0</v>
      </c>
    </row>
    <row r="17" s="89" customFormat="1" ht="15.75" customHeight="1">
      <c r="A17" s="98" t="s">
        <v>497</v>
      </c>
      <c r="B17" s="99">
        <v>31712.43</v>
      </c>
      <c r="C17" s="100">
        <v>192.25</v>
      </c>
      <c r="D17" s="100">
        <v>164.25</v>
      </c>
      <c r="E17" s="100">
        <v>24849</v>
      </c>
      <c r="F17" s="100">
        <v>0</v>
      </c>
      <c r="G17" s="100">
        <v>3925.9299999999998</v>
      </c>
      <c r="H17" s="100">
        <v>585</v>
      </c>
      <c r="I17" s="100">
        <v>712</v>
      </c>
      <c r="J17" s="100">
        <v>0</v>
      </c>
      <c r="K17" s="100">
        <v>0</v>
      </c>
      <c r="L17" s="100">
        <v>0</v>
      </c>
      <c r="M17" s="100">
        <v>0</v>
      </c>
      <c r="N17" s="100">
        <v>0</v>
      </c>
      <c r="O17" s="100">
        <v>0</v>
      </c>
      <c r="P17" s="100">
        <v>0</v>
      </c>
      <c r="Q17" s="100">
        <v>1284</v>
      </c>
    </row>
    <row r="18" s="89" customFormat="1" ht="15.75" customHeight="1">
      <c r="A18" s="98" t="s">
        <v>508</v>
      </c>
      <c r="B18" s="99">
        <v>8151.9099999999999</v>
      </c>
      <c r="C18" s="100">
        <v>319.05000000000001</v>
      </c>
      <c r="D18" s="100">
        <v>662.86000000000001</v>
      </c>
      <c r="E18" s="100">
        <v>10</v>
      </c>
      <c r="F18" s="100">
        <v>0</v>
      </c>
      <c r="G18" s="100">
        <v>0</v>
      </c>
      <c r="H18" s="100">
        <v>0</v>
      </c>
      <c r="I18" s="100">
        <v>7160</v>
      </c>
      <c r="J18" s="100">
        <v>0</v>
      </c>
      <c r="K18" s="100">
        <v>0</v>
      </c>
      <c r="L18" s="100">
        <v>0</v>
      </c>
      <c r="M18" s="100">
        <v>0</v>
      </c>
      <c r="N18" s="100">
        <v>0</v>
      </c>
      <c r="O18" s="100">
        <v>0</v>
      </c>
      <c r="P18" s="100">
        <v>0</v>
      </c>
      <c r="Q18" s="100">
        <v>0</v>
      </c>
    </row>
    <row r="19" s="89" customFormat="1" ht="15.75" customHeight="1">
      <c r="A19" s="98" t="s">
        <v>514</v>
      </c>
      <c r="B19" s="99">
        <v>1509.0699999999999</v>
      </c>
      <c r="C19" s="100">
        <v>266.81999999999999</v>
      </c>
      <c r="D19" s="100">
        <v>152.25</v>
      </c>
      <c r="E19" s="100">
        <v>0</v>
      </c>
      <c r="F19" s="100">
        <v>0</v>
      </c>
      <c r="G19" s="100">
        <v>0</v>
      </c>
      <c r="H19" s="100">
        <v>0</v>
      </c>
      <c r="I19" s="100">
        <v>1090</v>
      </c>
      <c r="J19" s="100">
        <v>0</v>
      </c>
      <c r="K19" s="100">
        <v>0</v>
      </c>
      <c r="L19" s="100">
        <v>0</v>
      </c>
      <c r="M19" s="100">
        <v>0</v>
      </c>
      <c r="N19" s="100">
        <v>0</v>
      </c>
      <c r="O19" s="100">
        <v>0</v>
      </c>
      <c r="P19" s="100">
        <v>0</v>
      </c>
      <c r="Q19" s="100">
        <v>0</v>
      </c>
    </row>
    <row r="20" s="89" customFormat="1" ht="15.75" customHeight="1">
      <c r="A20" s="98" t="s">
        <v>519</v>
      </c>
      <c r="B20" s="99">
        <v>140</v>
      </c>
      <c r="C20" s="100">
        <v>0</v>
      </c>
      <c r="D20" s="100">
        <v>140</v>
      </c>
      <c r="E20" s="100">
        <v>0</v>
      </c>
      <c r="F20" s="100">
        <v>0</v>
      </c>
      <c r="G20" s="100">
        <v>0</v>
      </c>
      <c r="H20" s="100">
        <v>0</v>
      </c>
      <c r="I20" s="100">
        <v>0</v>
      </c>
      <c r="J20" s="100">
        <v>0</v>
      </c>
      <c r="K20" s="100">
        <v>0</v>
      </c>
      <c r="L20" s="100">
        <v>0</v>
      </c>
      <c r="M20" s="100">
        <v>0</v>
      </c>
      <c r="N20" s="100">
        <v>0</v>
      </c>
      <c r="O20" s="100">
        <v>0</v>
      </c>
      <c r="P20" s="100">
        <v>0</v>
      </c>
      <c r="Q20" s="100">
        <v>0</v>
      </c>
    </row>
    <row r="21" s="89" customFormat="1" ht="15.75" customHeight="1">
      <c r="A21" s="98" t="s">
        <v>522</v>
      </c>
      <c r="B21" s="99">
        <v>2066.3899999999999</v>
      </c>
      <c r="C21" s="100">
        <v>276.10000000000002</v>
      </c>
      <c r="D21" s="100">
        <v>87.829999999999998</v>
      </c>
      <c r="E21" s="100">
        <v>243</v>
      </c>
      <c r="F21" s="100">
        <v>0</v>
      </c>
      <c r="G21" s="100">
        <v>1459.46</v>
      </c>
      <c r="H21" s="100">
        <v>0</v>
      </c>
      <c r="I21" s="100">
        <v>0</v>
      </c>
      <c r="J21" s="100">
        <v>0</v>
      </c>
      <c r="K21" s="100">
        <v>0</v>
      </c>
      <c r="L21" s="100">
        <v>0</v>
      </c>
      <c r="M21" s="100">
        <v>0</v>
      </c>
      <c r="N21" s="100">
        <v>0</v>
      </c>
      <c r="O21" s="100">
        <v>0</v>
      </c>
      <c r="P21" s="100">
        <v>0</v>
      </c>
      <c r="Q21" s="100">
        <v>0</v>
      </c>
    </row>
    <row r="22" s="89" customFormat="1" ht="15.75" customHeight="1">
      <c r="A22" s="98" t="s">
        <v>537</v>
      </c>
      <c r="B22" s="99">
        <v>9349.7299999999996</v>
      </c>
      <c r="C22" s="100">
        <v>2747.8800000000001</v>
      </c>
      <c r="D22" s="100">
        <v>1830</v>
      </c>
      <c r="E22" s="100">
        <v>213</v>
      </c>
      <c r="F22" s="100">
        <v>0</v>
      </c>
      <c r="G22" s="100">
        <v>2411.0500000000002</v>
      </c>
      <c r="H22" s="100">
        <v>190.80000000000001</v>
      </c>
      <c r="I22" s="100">
        <v>1957</v>
      </c>
      <c r="J22" s="100">
        <v>0</v>
      </c>
      <c r="K22" s="100">
        <v>0</v>
      </c>
      <c r="L22" s="100">
        <v>0</v>
      </c>
      <c r="M22" s="100">
        <v>0</v>
      </c>
      <c r="N22" s="100">
        <v>0</v>
      </c>
      <c r="O22" s="100">
        <v>0</v>
      </c>
      <c r="P22" s="100">
        <v>0</v>
      </c>
      <c r="Q22" s="100">
        <v>0</v>
      </c>
    </row>
    <row r="23" s="89" customFormat="1" ht="15.75" customHeight="1">
      <c r="A23" s="98" t="s">
        <v>547</v>
      </c>
      <c r="B23" s="99">
        <v>2295.6100000000001</v>
      </c>
      <c r="C23" s="100">
        <v>89.060000000000002</v>
      </c>
      <c r="D23" s="100">
        <v>36.109999999999999</v>
      </c>
      <c r="E23" s="100">
        <v>1060</v>
      </c>
      <c r="F23" s="100">
        <v>0</v>
      </c>
      <c r="G23" s="100">
        <v>24.940000000000001</v>
      </c>
      <c r="H23" s="100">
        <v>0</v>
      </c>
      <c r="I23" s="100">
        <v>1081</v>
      </c>
      <c r="J23" s="100">
        <v>0</v>
      </c>
      <c r="K23" s="100">
        <v>0</v>
      </c>
      <c r="L23" s="100">
        <v>0</v>
      </c>
      <c r="M23" s="100">
        <v>4.5</v>
      </c>
      <c r="N23" s="100">
        <v>0</v>
      </c>
      <c r="O23" s="100">
        <v>0</v>
      </c>
      <c r="P23" s="100">
        <v>0</v>
      </c>
      <c r="Q23" s="100">
        <v>0</v>
      </c>
    </row>
    <row r="24" s="89" customFormat="1" ht="15.75" customHeight="1">
      <c r="A24" s="98" t="s">
        <v>555</v>
      </c>
      <c r="B24" s="99">
        <v>2333.1799999999998</v>
      </c>
      <c r="C24" s="100">
        <v>130.33000000000001</v>
      </c>
      <c r="D24" s="100">
        <v>444.93000000000001</v>
      </c>
      <c r="E24" s="100">
        <v>1138</v>
      </c>
      <c r="F24" s="100">
        <v>500</v>
      </c>
      <c r="G24" s="100">
        <v>69.920000000000002</v>
      </c>
      <c r="H24" s="100">
        <v>0</v>
      </c>
      <c r="I24" s="100">
        <v>0</v>
      </c>
      <c r="J24" s="100">
        <v>0</v>
      </c>
      <c r="K24" s="100">
        <v>50</v>
      </c>
      <c r="L24" s="100">
        <v>0</v>
      </c>
      <c r="M24" s="100">
        <v>0</v>
      </c>
      <c r="N24" s="100">
        <v>0</v>
      </c>
      <c r="O24" s="100">
        <v>0</v>
      </c>
      <c r="P24" s="100">
        <v>0</v>
      </c>
      <c r="Q24" s="100">
        <v>0</v>
      </c>
    </row>
    <row r="25" s="89" customFormat="1" ht="15.75" customHeight="1">
      <c r="A25" s="98" t="s">
        <v>567</v>
      </c>
      <c r="B25" s="99">
        <v>3000</v>
      </c>
      <c r="C25" s="100">
        <v>0</v>
      </c>
      <c r="D25" s="100">
        <v>0</v>
      </c>
      <c r="E25" s="100">
        <v>0</v>
      </c>
      <c r="F25" s="100">
        <v>0</v>
      </c>
      <c r="G25" s="100">
        <v>0</v>
      </c>
      <c r="H25" s="100">
        <v>0</v>
      </c>
      <c r="I25" s="100">
        <v>0</v>
      </c>
      <c r="J25" s="100">
        <v>0</v>
      </c>
      <c r="K25" s="100">
        <v>0</v>
      </c>
      <c r="L25" s="100">
        <v>0</v>
      </c>
      <c r="M25" s="100">
        <v>0</v>
      </c>
      <c r="N25" s="100">
        <v>0</v>
      </c>
      <c r="O25" s="100">
        <v>0</v>
      </c>
      <c r="P25" s="100">
        <v>3000</v>
      </c>
      <c r="Q25" s="100">
        <v>0</v>
      </c>
    </row>
    <row r="26" s="89" customFormat="1" ht="15.75" customHeight="1">
      <c r="A26" s="98" t="s">
        <v>570</v>
      </c>
      <c r="B26" s="99">
        <v>33683.040000000001</v>
      </c>
      <c r="C26" s="100"/>
      <c r="D26" s="100"/>
      <c r="E26" s="100"/>
      <c r="F26" s="100">
        <v>0</v>
      </c>
      <c r="G26" s="100">
        <v>0</v>
      </c>
      <c r="H26" s="100">
        <v>0</v>
      </c>
      <c r="I26" s="100">
        <v>0</v>
      </c>
      <c r="J26" s="100">
        <v>0</v>
      </c>
      <c r="K26" s="100">
        <v>0</v>
      </c>
      <c r="L26" s="100">
        <v>0</v>
      </c>
      <c r="M26" s="100">
        <v>0</v>
      </c>
      <c r="N26" s="100">
        <v>0</v>
      </c>
      <c r="O26" s="100">
        <v>0</v>
      </c>
      <c r="P26" s="100">
        <v>33683</v>
      </c>
      <c r="Q26" s="100">
        <v>0</v>
      </c>
    </row>
    <row r="27" s="89" customFormat="1" ht="15.75" customHeight="1">
      <c r="A27" s="98" t="s">
        <v>582</v>
      </c>
      <c r="B27" s="99">
        <v>9978</v>
      </c>
      <c r="C27" s="100"/>
      <c r="D27" s="100"/>
      <c r="E27" s="100"/>
      <c r="F27" s="100"/>
      <c r="G27" s="100"/>
      <c r="H27" s="100"/>
      <c r="I27" s="100"/>
      <c r="J27" s="100"/>
      <c r="K27" s="100"/>
      <c r="L27" s="100">
        <v>0</v>
      </c>
      <c r="M27" s="100">
        <v>0</v>
      </c>
      <c r="N27" s="100">
        <v>0</v>
      </c>
      <c r="O27" s="100">
        <v>9978</v>
      </c>
      <c r="P27" s="100">
        <v>0</v>
      </c>
      <c r="Q27" s="100">
        <v>0</v>
      </c>
    </row>
    <row r="28" s="89" customFormat="1" ht="15.75" customHeight="1">
      <c r="A28" s="98" t="s">
        <v>575</v>
      </c>
      <c r="B28" s="99">
        <v>4580</v>
      </c>
      <c r="C28" s="100">
        <v>0</v>
      </c>
      <c r="D28" s="100">
        <v>0</v>
      </c>
      <c r="E28" s="100">
        <v>0</v>
      </c>
      <c r="F28" s="100">
        <v>0</v>
      </c>
      <c r="G28" s="100">
        <v>0</v>
      </c>
      <c r="H28" s="100">
        <v>0</v>
      </c>
      <c r="I28" s="100">
        <v>0</v>
      </c>
      <c r="J28" s="100">
        <v>0</v>
      </c>
      <c r="K28" s="100">
        <v>0</v>
      </c>
      <c r="L28" s="100">
        <v>0</v>
      </c>
      <c r="M28" s="100">
        <v>4580</v>
      </c>
      <c r="N28" s="100">
        <v>0</v>
      </c>
      <c r="O28" s="100">
        <v>0</v>
      </c>
      <c r="P28" s="100">
        <v>0</v>
      </c>
      <c r="Q28" s="100">
        <v>0</v>
      </c>
    </row>
    <row r="29" s="89" customFormat="1" ht="15.75" customHeight="1">
      <c r="A29" s="98" t="s">
        <v>578</v>
      </c>
      <c r="B29" s="99">
        <v>33</v>
      </c>
      <c r="C29" s="100">
        <v>0</v>
      </c>
      <c r="D29" s="100">
        <v>0</v>
      </c>
      <c r="E29" s="100">
        <v>0</v>
      </c>
      <c r="F29" s="100">
        <v>0</v>
      </c>
      <c r="G29" s="100">
        <v>0</v>
      </c>
      <c r="H29" s="100">
        <v>0</v>
      </c>
      <c r="I29" s="100">
        <v>0</v>
      </c>
      <c r="J29" s="100">
        <v>0</v>
      </c>
      <c r="K29" s="100">
        <v>0</v>
      </c>
      <c r="L29" s="100">
        <v>0</v>
      </c>
      <c r="M29" s="100">
        <v>33</v>
      </c>
      <c r="N29" s="100">
        <v>0</v>
      </c>
      <c r="O29" s="100">
        <v>0</v>
      </c>
      <c r="P29" s="100">
        <v>0</v>
      </c>
      <c r="Q29" s="100">
        <v>0</v>
      </c>
    </row>
    <row r="30" s="89" customFormat="1" ht="12.75">
      <c r="A30" s="97"/>
      <c r="B30" s="97"/>
      <c r="C30" s="97"/>
      <c r="D30" s="97"/>
      <c r="E30" s="97"/>
      <c r="F30" s="97"/>
      <c r="G30" s="97"/>
      <c r="H30" s="97"/>
      <c r="I30" s="97"/>
      <c r="J30" s="97"/>
      <c r="K30" s="97"/>
      <c r="L30" s="97"/>
      <c r="M30" s="97"/>
      <c r="N30" s="97"/>
      <c r="O30" s="97"/>
      <c r="P30" s="97"/>
      <c r="Q30" s="97"/>
    </row>
    <row r="31" s="89" customFormat="1" ht="12.75"/>
    <row r="32" s="89" customFormat="1" ht="12.75"/>
    <row r="33" s="89" customFormat="1" ht="12.75"/>
    <row r="34" s="89" customFormat="1" ht="12.75"/>
    <row r="35" s="89" customFormat="1" ht="12.75"/>
    <row r="36" s="89" customFormat="1" ht="12.75"/>
    <row r="37" s="89" customFormat="1" ht="12.75"/>
    <row r="38" s="89" customFormat="1" ht="12.75"/>
    <row r="39" s="89" customFormat="1" ht="12.75"/>
    <row r="40" s="89" customFormat="1" ht="12.75"/>
    <row r="41" s="97" customFormat="1" ht="12.75"/>
    <row r="42" s="97" customFormat="1" ht="12.75"/>
    <row r="43" s="97" customFormat="1" ht="12.75"/>
    <row r="44" s="97" customFormat="1" ht="12.75"/>
    <row r="45" s="97" customFormat="1" ht="12.75"/>
    <row r="46" s="97" customFormat="1" ht="12.75"/>
    <row r="47" s="97" customFormat="1" ht="12.75"/>
    <row r="48" s="97" customFormat="1" ht="12.75"/>
    <row r="49" s="97" customFormat="1" ht="12.75"/>
    <row r="50" s="97" customFormat="1" ht="12.75"/>
    <row r="51" s="97" customFormat="1" ht="12.75"/>
    <row r="52" s="97" customFormat="1" ht="12.75"/>
    <row r="53" s="97" customFormat="1" ht="12.75"/>
    <row r="54" s="97" customFormat="1" ht="12.75"/>
    <row r="55" s="97" customFormat="1" ht="12.75"/>
    <row r="56" s="97" customFormat="1" ht="12.75"/>
    <row r="57" s="97" customFormat="1" ht="12.75"/>
    <row r="58" s="97" customFormat="1" ht="12.75"/>
    <row r="59" s="97" customFormat="1" ht="12.75"/>
    <row r="60" s="97" customFormat="1" ht="12.75"/>
    <row r="61" s="97" customFormat="1" ht="12.75"/>
    <row r="62" s="97" customFormat="1" ht="12.75"/>
    <row r="63" s="97" customFormat="1" ht="12.75"/>
    <row r="64" s="97" customFormat="1" ht="12.75"/>
    <row r="65" s="97" customFormat="1" ht="12.75"/>
    <row r="66" s="97" customFormat="1" ht="12.75"/>
    <row r="67" s="97" customFormat="1" ht="12.75"/>
    <row r="68" s="97" customFormat="1" ht="12.75"/>
    <row r="69" s="97" customFormat="1" ht="12.75"/>
    <row r="70" s="97" customFormat="1" ht="12.75"/>
    <row r="71" s="97" customFormat="1" ht="12.75"/>
    <row r="72" s="97" customFormat="1" ht="12.75"/>
    <row r="73" s="97" customFormat="1" ht="12.75"/>
    <row r="74" s="97" customFormat="1" ht="12.75"/>
    <row r="75" s="97" customFormat="1" ht="12.75"/>
    <row r="76" s="97" customFormat="1" ht="12.75"/>
    <row r="77" s="97" customFormat="1" ht="12.75"/>
    <row r="78" s="97" customFormat="1" ht="12.75"/>
    <row r="79" s="97" customFormat="1" ht="12.75"/>
    <row r="80" s="97" customFormat="1" ht="12.75"/>
    <row r="81" s="97" customFormat="1" ht="12.75"/>
    <row r="82" s="97" customFormat="1" ht="12.75"/>
    <row r="83" s="97" customFormat="1" ht="12.75"/>
    <row r="84" s="97" customFormat="1" ht="12.75"/>
    <row r="85" s="97" customFormat="1" ht="12.75"/>
  </sheetData>
  <mergeCells count="1">
    <mergeCell ref="A2:Q2"/>
  </mergeCells>
  <printOptions headings="0" gridLines="0"/>
  <pageMargins left="0.70866141732283505" right="0.70866141732283505" top="0.74803149606299202" bottom="0.55118110236220497" header="0.31496062992126" footer="0.31496062992126"/>
  <pageSetup paperSize="9" scale="100" firstPageNumber="42" fitToWidth="1" fitToHeight="1" pageOrder="downThenOver" orientation="landscape" usePrinterDefaults="1" blackAndWhite="0" draft="0" cellComments="none" useFirstPageNumber="1" errors="displayed" horizontalDpi="600" verticalDpi="600" copies="1"/>
  <headerFooter>
    <oddFooter>&amp;C&amp;P</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I1" activeCellId="0" sqref="G:I"/>
    </sheetView>
  </sheetViews>
  <sheetFormatPr defaultColWidth="9" defaultRowHeight="12.75"/>
  <cols>
    <col customWidth="1" min="1" max="1" style="13" width="12.875"/>
    <col customWidth="1" min="2" max="2" style="13" width="35.375"/>
    <col customWidth="1" min="3" max="3" style="13" width="13.625"/>
    <col customWidth="1" min="4" max="4" style="13" width="13.75"/>
    <col customWidth="1" min="5" max="5" style="13" width="12.625"/>
    <col min="6" max="7" style="13" width="9"/>
    <col customWidth="1" min="8" max="8" style="13" width="43.625"/>
    <col customWidth="1" min="9" max="9" style="13" width="17.75"/>
    <col min="10" max="16384" style="13" width="9"/>
  </cols>
  <sheetData>
    <row r="1" ht="21" customHeight="1">
      <c r="A1" s="85" t="s">
        <v>618</v>
      </c>
    </row>
    <row r="2" ht="24">
      <c r="A2" s="61" t="s">
        <v>619</v>
      </c>
      <c r="B2" s="61"/>
      <c r="C2" s="61"/>
      <c r="D2" s="61"/>
      <c r="E2" s="61"/>
      <c r="G2" s="61" t="s">
        <v>619</v>
      </c>
      <c r="H2" s="61"/>
      <c r="I2" s="61"/>
    </row>
    <row r="3" s="83" customFormat="1" ht="14.25">
      <c r="A3" s="39"/>
      <c r="B3" s="39"/>
      <c r="C3" s="39"/>
      <c r="D3" s="39"/>
      <c r="E3" s="101" t="s">
        <v>173</v>
      </c>
      <c r="G3" s="39"/>
      <c r="H3" s="39"/>
      <c r="I3" s="101" t="s">
        <v>173</v>
      </c>
    </row>
    <row r="4" s="83" customFormat="1" ht="18" customHeight="1">
      <c r="A4" s="102" t="s">
        <v>620</v>
      </c>
      <c r="B4" s="103"/>
      <c r="C4" s="103" t="s">
        <v>621</v>
      </c>
      <c r="D4" s="103"/>
      <c r="E4" s="103"/>
      <c r="G4" s="102" t="s">
        <v>622</v>
      </c>
      <c r="H4" s="103"/>
      <c r="I4" s="103"/>
    </row>
    <row r="5" s="83" customFormat="1" ht="18" customHeight="1">
      <c r="A5" s="42" t="s">
        <v>2</v>
      </c>
      <c r="B5" s="42" t="s">
        <v>3</v>
      </c>
      <c r="C5" s="42" t="s">
        <v>617</v>
      </c>
      <c r="D5" s="42" t="s">
        <v>623</v>
      </c>
      <c r="E5" s="42" t="s">
        <v>624</v>
      </c>
      <c r="G5" s="42" t="s">
        <v>2</v>
      </c>
      <c r="H5" s="42" t="s">
        <v>3</v>
      </c>
      <c r="I5" s="42" t="s">
        <v>624</v>
      </c>
    </row>
    <row r="6" s="83" customFormat="1" ht="18" customHeight="1">
      <c r="A6" s="77"/>
      <c r="B6" s="76" t="s">
        <v>617</v>
      </c>
      <c r="C6" s="104">
        <v>111007.2</v>
      </c>
      <c r="D6" s="104">
        <v>99638.139999999999</v>
      </c>
      <c r="E6" s="104">
        <v>11369.059999999999</v>
      </c>
      <c r="G6" s="77"/>
      <c r="H6" s="76" t="s">
        <v>617</v>
      </c>
      <c r="I6" s="104">
        <f>I7+I12+I23+I27</f>
        <v>111007</v>
      </c>
    </row>
    <row r="7" s="83" customFormat="1" ht="18" customHeight="1">
      <c r="A7" s="77">
        <v>301</v>
      </c>
      <c r="B7" s="76" t="s">
        <v>625</v>
      </c>
      <c r="C7" s="104">
        <v>98415.460000000006</v>
      </c>
      <c r="D7" s="104">
        <v>98415.460000000006</v>
      </c>
      <c r="E7" s="104">
        <v>0</v>
      </c>
      <c r="G7" s="77">
        <v>501</v>
      </c>
      <c r="H7" s="76" t="s">
        <v>605</v>
      </c>
      <c r="I7" s="104">
        <f>SUM(I8:I11)</f>
        <v>39892</v>
      </c>
    </row>
    <row r="8" s="83" customFormat="1" ht="18" customHeight="1">
      <c r="A8" s="77">
        <v>30101</v>
      </c>
      <c r="B8" s="77" t="s">
        <v>626</v>
      </c>
      <c r="C8" s="104">
        <v>22510.799999999999</v>
      </c>
      <c r="D8" s="104">
        <v>22510.799999999999</v>
      </c>
      <c r="E8" s="104">
        <v>0</v>
      </c>
      <c r="G8" s="77">
        <v>50101</v>
      </c>
      <c r="H8" s="76" t="s">
        <v>627</v>
      </c>
      <c r="I8" s="104">
        <v>10839</v>
      </c>
    </row>
    <row r="9" s="83" customFormat="1" ht="18" customHeight="1">
      <c r="A9" s="77">
        <v>30102</v>
      </c>
      <c r="B9" s="77" t="s">
        <v>628</v>
      </c>
      <c r="C9" s="104">
        <v>10839.370000000001</v>
      </c>
      <c r="D9" s="104">
        <v>10839.370000000001</v>
      </c>
      <c r="E9" s="104">
        <v>0</v>
      </c>
      <c r="G9" s="77">
        <v>50102</v>
      </c>
      <c r="H9" s="76" t="s">
        <v>629</v>
      </c>
      <c r="I9" s="104">
        <v>4931</v>
      </c>
    </row>
    <row r="10" s="83" customFormat="1" ht="18" customHeight="1">
      <c r="A10" s="77">
        <v>30103</v>
      </c>
      <c r="B10" s="77" t="s">
        <v>630</v>
      </c>
      <c r="C10" s="104">
        <v>5785.4099999999999</v>
      </c>
      <c r="D10" s="104">
        <v>5785.4099999999999</v>
      </c>
      <c r="E10" s="104">
        <v>0</v>
      </c>
      <c r="G10" s="77">
        <v>50103</v>
      </c>
      <c r="H10" s="76" t="s">
        <v>631</v>
      </c>
      <c r="I10" s="104">
        <v>2016</v>
      </c>
    </row>
    <row r="11" s="83" customFormat="1" ht="18" customHeight="1">
      <c r="A11" s="77">
        <v>30107</v>
      </c>
      <c r="B11" s="77" t="s">
        <v>632</v>
      </c>
      <c r="C11" s="104">
        <v>4803.9300000000003</v>
      </c>
      <c r="D11" s="104">
        <v>4803.9300000000003</v>
      </c>
      <c r="E11" s="104">
        <v>0</v>
      </c>
      <c r="G11" s="77">
        <v>50199</v>
      </c>
      <c r="H11" s="77" t="s">
        <v>633</v>
      </c>
      <c r="I11" s="104">
        <v>22106</v>
      </c>
    </row>
    <row r="12" s="83" customFormat="1" ht="18" customHeight="1">
      <c r="A12" s="77">
        <v>30108</v>
      </c>
      <c r="B12" s="77" t="s">
        <v>634</v>
      </c>
      <c r="C12" s="104">
        <v>8016.7700000000004</v>
      </c>
      <c r="D12" s="104">
        <v>8016.7700000000004</v>
      </c>
      <c r="E12" s="104">
        <v>0</v>
      </c>
      <c r="G12" s="77">
        <v>502</v>
      </c>
      <c r="H12" s="76" t="s">
        <v>606</v>
      </c>
      <c r="I12" s="104">
        <v>8005</v>
      </c>
    </row>
    <row r="13" s="83" customFormat="1" ht="18" customHeight="1">
      <c r="A13" s="77">
        <v>30109</v>
      </c>
      <c r="B13" s="77" t="s">
        <v>635</v>
      </c>
      <c r="C13" s="104">
        <v>518.51999999999998</v>
      </c>
      <c r="D13" s="104">
        <v>518.51999999999998</v>
      </c>
      <c r="E13" s="104">
        <v>0</v>
      </c>
      <c r="G13" s="77">
        <v>50201</v>
      </c>
      <c r="H13" s="76" t="s">
        <v>636</v>
      </c>
      <c r="I13" s="104">
        <v>3030</v>
      </c>
    </row>
    <row r="14" s="83" customFormat="1" ht="18" customHeight="1">
      <c r="A14" s="77">
        <v>30111</v>
      </c>
      <c r="B14" s="77" t="s">
        <v>637</v>
      </c>
      <c r="C14" s="104">
        <v>938.37</v>
      </c>
      <c r="D14" s="104">
        <v>938.37</v>
      </c>
      <c r="E14" s="104">
        <v>0</v>
      </c>
      <c r="G14" s="77">
        <v>50202</v>
      </c>
      <c r="H14" s="77" t="s">
        <v>638</v>
      </c>
      <c r="I14" s="104">
        <v>206</v>
      </c>
    </row>
    <row r="15" s="83" customFormat="1" ht="18" customHeight="1">
      <c r="A15" s="77">
        <v>30112</v>
      </c>
      <c r="B15" s="77" t="s">
        <v>639</v>
      </c>
      <c r="C15" s="104">
        <v>2608.7399999999998</v>
      </c>
      <c r="D15" s="104">
        <v>2608.7399999999998</v>
      </c>
      <c r="E15" s="104">
        <v>0</v>
      </c>
      <c r="G15" s="77">
        <v>50203</v>
      </c>
      <c r="H15" s="76" t="s">
        <v>640</v>
      </c>
      <c r="I15" s="104">
        <v>224</v>
      </c>
    </row>
    <row r="16" s="83" customFormat="1" ht="18" customHeight="1">
      <c r="A16" s="77">
        <v>30113</v>
      </c>
      <c r="B16" s="77" t="s">
        <v>641</v>
      </c>
      <c r="C16" s="104">
        <v>4692.3800000000001</v>
      </c>
      <c r="D16" s="104">
        <v>4692.3800000000001</v>
      </c>
      <c r="E16" s="104">
        <v>0</v>
      </c>
      <c r="G16" s="77">
        <v>50204</v>
      </c>
      <c r="H16" s="76" t="s">
        <v>642</v>
      </c>
      <c r="I16" s="104"/>
    </row>
    <row r="17" s="83" customFormat="1" ht="18" customHeight="1">
      <c r="A17" s="77">
        <v>30199</v>
      </c>
      <c r="B17" s="77" t="s">
        <v>643</v>
      </c>
      <c r="C17" s="104">
        <v>37701.169999999998</v>
      </c>
      <c r="D17" s="104">
        <v>37701.169999999998</v>
      </c>
      <c r="E17" s="104">
        <v>0</v>
      </c>
      <c r="G17" s="77">
        <v>50205</v>
      </c>
      <c r="H17" s="76" t="s">
        <v>644</v>
      </c>
      <c r="I17" s="104">
        <v>1800</v>
      </c>
    </row>
    <row r="18" s="83" customFormat="1" ht="18" customHeight="1">
      <c r="A18" s="77">
        <v>302</v>
      </c>
      <c r="B18" s="76" t="s">
        <v>645</v>
      </c>
      <c r="C18" s="104">
        <v>11369.059999999999</v>
      </c>
      <c r="D18" s="104">
        <v>0</v>
      </c>
      <c r="E18" s="104">
        <v>11369.059999999999</v>
      </c>
      <c r="G18" s="77">
        <v>50206</v>
      </c>
      <c r="H18" s="76" t="s">
        <v>646</v>
      </c>
      <c r="I18" s="104">
        <v>268</v>
      </c>
    </row>
    <row r="19" s="83" customFormat="1" ht="18" customHeight="1">
      <c r="A19" s="77">
        <v>30201</v>
      </c>
      <c r="B19" s="77" t="s">
        <v>647</v>
      </c>
      <c r="C19" s="104">
        <v>898.11000000000001</v>
      </c>
      <c r="D19" s="104">
        <v>0</v>
      </c>
      <c r="E19" s="104">
        <v>898.11000000000001</v>
      </c>
      <c r="G19" s="77">
        <v>50207</v>
      </c>
      <c r="H19" s="77" t="s">
        <v>648</v>
      </c>
      <c r="I19" s="104">
        <v>221</v>
      </c>
    </row>
    <row r="20" s="83" customFormat="1" ht="18" customHeight="1">
      <c r="A20" s="77">
        <v>30202</v>
      </c>
      <c r="B20" s="77" t="s">
        <v>649</v>
      </c>
      <c r="C20" s="104">
        <v>292.30000000000001</v>
      </c>
      <c r="D20" s="104">
        <v>0</v>
      </c>
      <c r="E20" s="104">
        <v>292.30000000000001</v>
      </c>
      <c r="G20" s="77">
        <v>50208</v>
      </c>
      <c r="H20" s="76" t="s">
        <v>650</v>
      </c>
      <c r="I20" s="104">
        <v>676</v>
      </c>
    </row>
    <row r="21" s="83" customFormat="1" ht="18" customHeight="1">
      <c r="A21" s="77">
        <v>30205</v>
      </c>
      <c r="B21" s="77" t="s">
        <v>651</v>
      </c>
      <c r="C21" s="104">
        <v>289.04000000000002</v>
      </c>
      <c r="D21" s="104">
        <v>0</v>
      </c>
      <c r="E21" s="104">
        <v>289.04000000000002</v>
      </c>
      <c r="G21" s="77">
        <v>50209</v>
      </c>
      <c r="H21" s="77" t="s">
        <v>652</v>
      </c>
      <c r="I21" s="104">
        <v>764</v>
      </c>
    </row>
    <row r="22" s="83" customFormat="1" ht="18" customHeight="1">
      <c r="A22" s="77">
        <v>30206</v>
      </c>
      <c r="B22" s="77" t="s">
        <v>653</v>
      </c>
      <c r="C22" s="104">
        <v>869.20000000000005</v>
      </c>
      <c r="D22" s="104">
        <v>0</v>
      </c>
      <c r="E22" s="104">
        <v>869.20000000000005</v>
      </c>
      <c r="G22" s="77">
        <v>50299</v>
      </c>
      <c r="H22" s="76" t="s">
        <v>654</v>
      </c>
      <c r="I22" s="104">
        <v>816</v>
      </c>
    </row>
    <row r="23" s="83" customFormat="1" ht="18" customHeight="1">
      <c r="A23" s="77">
        <v>30207</v>
      </c>
      <c r="B23" s="77" t="s">
        <v>655</v>
      </c>
      <c r="C23" s="104">
        <v>282.12</v>
      </c>
      <c r="D23" s="104">
        <v>0</v>
      </c>
      <c r="E23" s="104">
        <v>282.12</v>
      </c>
      <c r="G23" s="77">
        <v>505</v>
      </c>
      <c r="H23" s="76" t="s">
        <v>609</v>
      </c>
      <c r="I23" s="104">
        <f>SUM(I24:I26)</f>
        <v>61887</v>
      </c>
    </row>
    <row r="24" s="83" customFormat="1" ht="18" customHeight="1">
      <c r="A24" s="77">
        <v>30208</v>
      </c>
      <c r="B24" s="77" t="s">
        <v>656</v>
      </c>
      <c r="C24" s="104">
        <v>16.07</v>
      </c>
      <c r="D24" s="104">
        <v>0</v>
      </c>
      <c r="E24" s="104">
        <v>16.07</v>
      </c>
      <c r="G24" s="77">
        <v>50501</v>
      </c>
      <c r="H24" s="76" t="s">
        <v>625</v>
      </c>
      <c r="I24" s="104">
        <v>42928</v>
      </c>
    </row>
    <row r="25" s="83" customFormat="1" ht="18" customHeight="1">
      <c r="A25" s="77">
        <v>30209</v>
      </c>
      <c r="B25" s="77" t="s">
        <v>657</v>
      </c>
      <c r="C25" s="104">
        <v>383.47000000000003</v>
      </c>
      <c r="D25" s="104">
        <v>0</v>
      </c>
      <c r="E25" s="104">
        <v>383.47000000000003</v>
      </c>
      <c r="G25" s="77">
        <v>50502</v>
      </c>
      <c r="H25" s="76" t="s">
        <v>645</v>
      </c>
      <c r="I25" s="104">
        <v>3364</v>
      </c>
    </row>
    <row r="26" s="83" customFormat="1" ht="18" customHeight="1">
      <c r="A26" s="77">
        <v>30211</v>
      </c>
      <c r="B26" s="77" t="s">
        <v>658</v>
      </c>
      <c r="C26" s="104">
        <v>1122.8900000000001</v>
      </c>
      <c r="D26" s="104">
        <v>0</v>
      </c>
      <c r="E26" s="104">
        <v>1122.8900000000001</v>
      </c>
      <c r="G26" s="77">
        <v>50599</v>
      </c>
      <c r="H26" s="76" t="s">
        <v>659</v>
      </c>
      <c r="I26" s="104">
        <v>15595</v>
      </c>
    </row>
    <row r="27" s="83" customFormat="1" ht="18" customHeight="1">
      <c r="A27" s="77">
        <v>30212</v>
      </c>
      <c r="B27" s="77" t="s">
        <v>648</v>
      </c>
      <c r="C27" s="104">
        <v>220.55000000000001</v>
      </c>
      <c r="D27" s="104">
        <v>0</v>
      </c>
      <c r="E27" s="104">
        <v>220.55000000000001</v>
      </c>
      <c r="G27" s="77">
        <v>509</v>
      </c>
      <c r="H27" s="76" t="s">
        <v>613</v>
      </c>
      <c r="I27" s="104">
        <f>SUM(I28:I30)</f>
        <v>1223</v>
      </c>
    </row>
    <row r="28" s="83" customFormat="1" ht="18" customHeight="1">
      <c r="A28" s="77">
        <v>30213</v>
      </c>
      <c r="B28" s="77" t="s">
        <v>652</v>
      </c>
      <c r="C28" s="104">
        <v>764.48000000000002</v>
      </c>
      <c r="D28" s="104">
        <v>0</v>
      </c>
      <c r="E28" s="104">
        <v>764.48000000000002</v>
      </c>
      <c r="G28" s="77">
        <v>50901</v>
      </c>
      <c r="H28" s="76" t="s">
        <v>660</v>
      </c>
      <c r="I28" s="104">
        <v>27</v>
      </c>
    </row>
    <row r="29" s="83" customFormat="1" ht="18" customHeight="1">
      <c r="A29" s="77">
        <v>30215</v>
      </c>
      <c r="B29" s="77" t="s">
        <v>661</v>
      </c>
      <c r="C29" s="104">
        <v>206.44</v>
      </c>
      <c r="D29" s="104">
        <v>0</v>
      </c>
      <c r="E29" s="104">
        <v>206.44</v>
      </c>
      <c r="G29" s="77">
        <v>50902</v>
      </c>
      <c r="H29" s="76" t="s">
        <v>662</v>
      </c>
      <c r="I29" s="104"/>
    </row>
    <row r="30" s="83" customFormat="1" ht="18" customHeight="1">
      <c r="A30" s="77">
        <v>30216</v>
      </c>
      <c r="B30" s="77" t="s">
        <v>663</v>
      </c>
      <c r="C30" s="104">
        <v>223.90000000000001</v>
      </c>
      <c r="D30" s="104">
        <v>0</v>
      </c>
      <c r="E30" s="104">
        <v>223.90000000000001</v>
      </c>
      <c r="G30" s="77">
        <v>50505</v>
      </c>
      <c r="H30" s="76" t="s">
        <v>664</v>
      </c>
      <c r="I30" s="104">
        <v>1196</v>
      </c>
    </row>
    <row r="31" s="83" customFormat="1" ht="18" customHeight="1">
      <c r="A31" s="77">
        <v>30217</v>
      </c>
      <c r="B31" s="77" t="s">
        <v>665</v>
      </c>
      <c r="C31" s="104">
        <v>268.20999999999998</v>
      </c>
      <c r="D31" s="104">
        <v>0</v>
      </c>
      <c r="E31" s="104">
        <v>268.20999999999998</v>
      </c>
      <c r="G31" s="77"/>
      <c r="H31" s="77"/>
      <c r="I31" s="104"/>
    </row>
    <row r="32" s="83" customFormat="1" ht="18" customHeight="1">
      <c r="A32" s="77">
        <v>30228</v>
      </c>
      <c r="B32" s="77" t="s">
        <v>666</v>
      </c>
      <c r="C32" s="104">
        <v>597.60000000000002</v>
      </c>
      <c r="D32" s="104">
        <v>0</v>
      </c>
      <c r="E32" s="104">
        <v>597.60000000000002</v>
      </c>
      <c r="G32" s="13"/>
      <c r="H32" s="13"/>
      <c r="I32" s="13"/>
    </row>
    <row r="33" s="83" customFormat="1" ht="18" customHeight="1">
      <c r="A33" s="77">
        <v>30229</v>
      </c>
      <c r="B33" s="77" t="s">
        <v>667</v>
      </c>
      <c r="C33" s="104">
        <v>271.88999999999999</v>
      </c>
      <c r="D33" s="104">
        <v>0</v>
      </c>
      <c r="E33" s="104">
        <v>271.88999999999999</v>
      </c>
      <c r="G33" s="13"/>
      <c r="H33" s="13"/>
      <c r="I33" s="13"/>
    </row>
    <row r="34" s="83" customFormat="1" ht="18" customHeight="1">
      <c r="A34" s="77">
        <v>30231</v>
      </c>
      <c r="B34" s="77" t="s">
        <v>668</v>
      </c>
      <c r="C34" s="104">
        <v>675.90999999999997</v>
      </c>
      <c r="D34" s="104">
        <v>0</v>
      </c>
      <c r="E34" s="104">
        <v>675.90999999999997</v>
      </c>
      <c r="G34" s="13"/>
      <c r="H34" s="13"/>
      <c r="I34" s="13"/>
    </row>
    <row r="35" s="83" customFormat="1" ht="18" customHeight="1">
      <c r="A35" s="77">
        <v>30239</v>
      </c>
      <c r="B35" s="77" t="s">
        <v>669</v>
      </c>
      <c r="C35" s="104">
        <v>1729.03</v>
      </c>
      <c r="D35" s="104">
        <v>0</v>
      </c>
      <c r="E35" s="104">
        <v>1729.03</v>
      </c>
      <c r="G35" s="13"/>
      <c r="H35" s="13"/>
      <c r="I35" s="13"/>
    </row>
    <row r="36" s="83" customFormat="1" ht="18" customHeight="1">
      <c r="A36" s="77">
        <v>30299</v>
      </c>
      <c r="B36" s="77" t="s">
        <v>670</v>
      </c>
      <c r="C36" s="104">
        <v>2257.8499999999999</v>
      </c>
      <c r="D36" s="104">
        <v>0</v>
      </c>
      <c r="E36" s="104">
        <v>2257.8499999999999</v>
      </c>
      <c r="G36" s="13"/>
      <c r="H36" s="13"/>
      <c r="I36" s="13"/>
    </row>
    <row r="37" s="83" customFormat="1" ht="18" customHeight="1">
      <c r="A37" s="77">
        <v>303</v>
      </c>
      <c r="B37" s="76" t="s">
        <v>613</v>
      </c>
      <c r="C37" s="104">
        <v>1222.6800000000001</v>
      </c>
      <c r="D37" s="104">
        <v>1222.6800000000001</v>
      </c>
      <c r="E37" s="104">
        <v>0</v>
      </c>
      <c r="G37" s="13"/>
      <c r="H37" s="13"/>
      <c r="I37" s="13"/>
    </row>
    <row r="38" s="83" customFormat="1" ht="18" customHeight="1">
      <c r="A38" s="77">
        <v>30301</v>
      </c>
      <c r="B38" s="77" t="s">
        <v>671</v>
      </c>
      <c r="C38" s="104">
        <v>192.72999999999999</v>
      </c>
      <c r="D38" s="104">
        <v>192.72999999999999</v>
      </c>
      <c r="E38" s="104">
        <v>0</v>
      </c>
      <c r="G38" s="13"/>
      <c r="H38" s="13"/>
      <c r="I38" s="13"/>
    </row>
    <row r="39" s="83" customFormat="1" ht="18" customHeight="1">
      <c r="A39" s="77">
        <v>30302</v>
      </c>
      <c r="B39" s="77" t="s">
        <v>672</v>
      </c>
      <c r="C39" s="104">
        <v>1002.73</v>
      </c>
      <c r="D39" s="104">
        <v>1002.73</v>
      </c>
      <c r="E39" s="104">
        <v>0</v>
      </c>
      <c r="G39" s="13"/>
      <c r="H39" s="13"/>
      <c r="I39" s="13"/>
    </row>
    <row r="40" s="83" customFormat="1" ht="18" customHeight="1">
      <c r="A40" s="77">
        <v>30304</v>
      </c>
      <c r="B40" s="77" t="s">
        <v>673</v>
      </c>
      <c r="C40" s="104">
        <v>27.219999999999999</v>
      </c>
      <c r="D40" s="104">
        <v>27.219999999999999</v>
      </c>
      <c r="E40" s="104">
        <v>0</v>
      </c>
      <c r="G40" s="13"/>
      <c r="H40" s="13"/>
      <c r="I40" s="13"/>
    </row>
  </sheetData>
  <mergeCells count="2">
    <mergeCell ref="A2:E2"/>
    <mergeCell ref="G2:I2"/>
  </mergeCells>
  <printOptions headings="0" gridLines="0"/>
  <pageMargins left="0.69999999999999996" right="0.69999999999999996" top="0.75" bottom="0.75" header="0.29999999999999999" footer="0.29999999999999999"/>
  <pageSetup paperSize="9" scale="100" firstPageNumber="43"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10" defaultRowHeight="12.75" outlineLevelCol="1"/>
  <cols>
    <col customWidth="1" min="1" max="1" style="13" width="34.875"/>
    <col customWidth="1" min="2" max="2" style="13" width="40.75"/>
    <col customWidth="1" min="3" max="3" style="13" width="9.75"/>
    <col min="4" max="16384" style="13" width="10"/>
  </cols>
  <sheetData>
    <row r="1" ht="33" customHeight="1">
      <c r="A1" s="85" t="s">
        <v>674</v>
      </c>
    </row>
    <row r="2" ht="31.5" customHeight="1">
      <c r="A2" s="105" t="s">
        <v>675</v>
      </c>
      <c r="B2" s="105"/>
    </row>
    <row r="3" s="85" customFormat="1" ht="34.5" customHeight="1">
      <c r="A3" s="106" t="s">
        <v>676</v>
      </c>
      <c r="B3" s="106"/>
    </row>
    <row r="4" s="85" customFormat="1" ht="34.5" customHeight="1">
      <c r="A4" s="107" t="s">
        <v>677</v>
      </c>
      <c r="B4" s="108" t="s">
        <v>678</v>
      </c>
    </row>
    <row r="5" s="85" customFormat="1" ht="34.5" customHeight="1">
      <c r="A5" s="109" t="s">
        <v>679</v>
      </c>
      <c r="B5" s="110">
        <v>819284</v>
      </c>
    </row>
    <row r="6" s="85" customFormat="1" ht="34.5" customHeight="1">
      <c r="A6" s="109" t="s">
        <v>680</v>
      </c>
      <c r="B6" s="110">
        <v>212482</v>
      </c>
    </row>
    <row r="7" s="85" customFormat="1" ht="34.5" customHeight="1">
      <c r="A7" s="109" t="s">
        <v>681</v>
      </c>
      <c r="B7" s="110">
        <v>140956</v>
      </c>
    </row>
    <row r="8" s="85" customFormat="1" ht="34.5" customHeight="1">
      <c r="A8" s="109" t="s">
        <v>682</v>
      </c>
      <c r="B8" s="110">
        <v>205188</v>
      </c>
    </row>
    <row r="9" s="85" customFormat="1" ht="34.5" customHeight="1">
      <c r="A9" s="109" t="s">
        <v>683</v>
      </c>
      <c r="B9" s="110">
        <v>260658</v>
      </c>
    </row>
    <row r="10" s="85" customFormat="1" ht="34.5" customHeight="1">
      <c r="A10" s="111" t="s">
        <v>684</v>
      </c>
      <c r="B10" s="111"/>
    </row>
  </sheetData>
  <mergeCells count="3">
    <mergeCell ref="A2:B2"/>
    <mergeCell ref="A3:B3"/>
    <mergeCell ref="A10:B10"/>
  </mergeCells>
  <printOptions headings="0" gridLines="0"/>
  <pageMargins left="0.70866141732283505" right="0.70866141732283505" top="0.94488188976378007" bottom="0.74803149606299202" header="0.31496062992126" footer="0.31496062992126"/>
  <pageSetup paperSize="9" scale="100" firstPageNumber="44"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A42" zoomScale="100" workbookViewId="0">
      <selection activeCell="A64" activeCellId="0" sqref="A64:D64"/>
    </sheetView>
  </sheetViews>
  <sheetFormatPr defaultColWidth="9" defaultRowHeight="12.75" outlineLevelCol="3"/>
  <cols>
    <col customWidth="1" min="1" max="1" style="36" width="11.25"/>
    <col customWidth="1" min="2" max="2" style="36" width="50.25"/>
    <col customWidth="1" min="3" max="3" style="37" width="14.75"/>
    <col customWidth="1" min="4" max="4" style="36" width="7"/>
    <col min="5" max="16384" style="36" width="9"/>
  </cols>
  <sheetData>
    <row r="1" ht="23.25" customHeight="1">
      <c r="A1" s="33" t="s">
        <v>685</v>
      </c>
      <c r="B1" s="33"/>
    </row>
    <row r="2" ht="27.75" customHeight="1">
      <c r="A2" s="38" t="s">
        <v>686</v>
      </c>
      <c r="B2" s="38"/>
      <c r="C2" s="38"/>
      <c r="D2" s="38"/>
    </row>
    <row r="3" s="39" customFormat="1" ht="23.25" customHeight="1">
      <c r="B3" s="40"/>
      <c r="C3" s="41" t="s">
        <v>34</v>
      </c>
      <c r="D3" s="41"/>
    </row>
    <row r="4" s="39" customFormat="1" ht="18" customHeight="1">
      <c r="A4" s="42" t="s">
        <v>64</v>
      </c>
      <c r="B4" s="43" t="s">
        <v>65</v>
      </c>
      <c r="C4" s="43" t="s">
        <v>66</v>
      </c>
      <c r="D4" s="44" t="s">
        <v>67</v>
      </c>
    </row>
    <row r="5" s="39" customFormat="1" ht="18" customHeight="1">
      <c r="A5" s="42"/>
      <c r="B5" s="112" t="s">
        <v>617</v>
      </c>
      <c r="C5" s="113">
        <f>C6+C8+C43</f>
        <v>116435</v>
      </c>
      <c r="D5" s="44"/>
    </row>
    <row r="6" s="39" customFormat="1" ht="18" customHeight="1">
      <c r="A6" s="45">
        <v>11001</v>
      </c>
      <c r="B6" s="52" t="s">
        <v>95</v>
      </c>
      <c r="C6" s="47">
        <f>SUM(C7:C7)</f>
        <v>19054</v>
      </c>
      <c r="D6" s="48"/>
    </row>
    <row r="7" s="39" customFormat="1" ht="18" customHeight="1">
      <c r="A7" s="45">
        <v>1100199</v>
      </c>
      <c r="B7" s="53" t="s">
        <v>96</v>
      </c>
      <c r="C7" s="47">
        <v>19054</v>
      </c>
      <c r="D7" s="48"/>
    </row>
    <row r="8" s="39" customFormat="1" ht="18" customHeight="1">
      <c r="A8" s="45">
        <v>11002</v>
      </c>
      <c r="B8" s="52" t="s">
        <v>97</v>
      </c>
      <c r="C8" s="47">
        <f>SUM(C9:C42)</f>
        <v>39630</v>
      </c>
      <c r="D8" s="48"/>
    </row>
    <row r="9" s="39" customFormat="1" ht="18" customHeight="1">
      <c r="A9" s="45">
        <v>1100202</v>
      </c>
      <c r="B9" s="52" t="s">
        <v>98</v>
      </c>
      <c r="C9" s="47">
        <v>2864</v>
      </c>
      <c r="D9" s="48"/>
    </row>
    <row r="10" s="39" customFormat="1" ht="18" customHeight="1">
      <c r="A10" s="45">
        <v>1100207</v>
      </c>
      <c r="B10" s="52" t="s">
        <v>99</v>
      </c>
      <c r="C10" s="47">
        <v>24220</v>
      </c>
      <c r="D10" s="48"/>
    </row>
    <row r="11" s="39" customFormat="1" ht="18" customHeight="1">
      <c r="A11" s="45">
        <v>1100208</v>
      </c>
      <c r="B11" s="52" t="s">
        <v>100</v>
      </c>
      <c r="C11" s="47">
        <v>-35917</v>
      </c>
      <c r="D11" s="48"/>
    </row>
    <row r="12" s="39" customFormat="1" ht="18" customHeight="1">
      <c r="A12" s="45">
        <v>1100299</v>
      </c>
      <c r="B12" s="52" t="s">
        <v>101</v>
      </c>
      <c r="C12" s="47">
        <v>2237</v>
      </c>
      <c r="D12" s="48"/>
    </row>
    <row r="13" s="39" customFormat="1" ht="18" customHeight="1">
      <c r="A13" s="45">
        <v>11002</v>
      </c>
      <c r="B13" s="52" t="s">
        <v>102</v>
      </c>
      <c r="C13" s="47">
        <v>9737</v>
      </c>
      <c r="D13" s="48"/>
    </row>
    <row r="14" s="39" customFormat="1" ht="18" customHeight="1">
      <c r="A14" s="45">
        <v>1100215</v>
      </c>
      <c r="B14" s="52" t="s">
        <v>103</v>
      </c>
      <c r="C14" s="47">
        <v>3370</v>
      </c>
      <c r="D14" s="48"/>
    </row>
    <row r="15" s="39" customFormat="1" ht="18" customHeight="1">
      <c r="A15" s="45">
        <v>1100220</v>
      </c>
      <c r="B15" s="52" t="s">
        <v>104</v>
      </c>
      <c r="C15" s="47">
        <v>4207</v>
      </c>
      <c r="D15" s="48"/>
    </row>
    <row r="16" s="39" customFormat="1" ht="18" customHeight="1">
      <c r="A16" s="45">
        <v>1100221</v>
      </c>
      <c r="B16" s="52" t="s">
        <v>105</v>
      </c>
      <c r="C16" s="47">
        <v>502</v>
      </c>
      <c r="D16" s="48"/>
    </row>
    <row r="17" s="39" customFormat="1" ht="18" customHeight="1">
      <c r="A17" s="45">
        <v>1100222</v>
      </c>
      <c r="B17" s="52" t="s">
        <v>106</v>
      </c>
      <c r="C17" s="47">
        <v>9684</v>
      </c>
      <c r="D17" s="48"/>
    </row>
    <row r="18" s="39" customFormat="1" ht="18" customHeight="1">
      <c r="A18" s="45">
        <v>1100225</v>
      </c>
      <c r="B18" s="52" t="s">
        <v>107</v>
      </c>
      <c r="C18" s="47">
        <v>140</v>
      </c>
      <c r="D18" s="48"/>
    </row>
    <row r="19" s="39" customFormat="1" ht="18" customHeight="1">
      <c r="A19" s="45">
        <v>1100226</v>
      </c>
      <c r="B19" s="52" t="s">
        <v>108</v>
      </c>
      <c r="C19" s="47">
        <v>0</v>
      </c>
      <c r="D19" s="48"/>
    </row>
    <row r="20" s="39" customFormat="1" ht="18" customHeight="1">
      <c r="A20" s="45">
        <v>1100227</v>
      </c>
      <c r="B20" s="52" t="s">
        <v>109</v>
      </c>
      <c r="C20" s="47">
        <v>13066</v>
      </c>
      <c r="D20" s="48"/>
    </row>
    <row r="21" s="39" customFormat="1" ht="18" customHeight="1">
      <c r="A21" s="45">
        <v>1100228</v>
      </c>
      <c r="B21" s="52" t="s">
        <v>110</v>
      </c>
      <c r="C21" s="47">
        <v>195</v>
      </c>
      <c r="D21" s="48"/>
    </row>
    <row r="22" s="39" customFormat="1" ht="18" customHeight="1">
      <c r="A22" s="45">
        <v>1100241</v>
      </c>
      <c r="B22" s="52" t="s">
        <v>111</v>
      </c>
      <c r="C22" s="47"/>
      <c r="D22" s="48"/>
    </row>
    <row r="23" s="39" customFormat="1" ht="18" customHeight="1">
      <c r="A23" s="45">
        <v>1100242</v>
      </c>
      <c r="B23" s="52" t="s">
        <v>112</v>
      </c>
      <c r="C23" s="47"/>
      <c r="D23" s="48"/>
    </row>
    <row r="24" s="39" customFormat="1" ht="18" customHeight="1">
      <c r="A24" s="45">
        <v>1100243</v>
      </c>
      <c r="B24" s="53" t="s">
        <v>113</v>
      </c>
      <c r="C24" s="47"/>
      <c r="D24" s="48"/>
    </row>
    <row r="25" s="39" customFormat="1" ht="18" customHeight="1">
      <c r="A25" s="45">
        <v>1100244</v>
      </c>
      <c r="B25" s="52" t="s">
        <v>114</v>
      </c>
      <c r="C25" s="47"/>
      <c r="D25" s="48"/>
    </row>
    <row r="26" s="39" customFormat="1" ht="18" customHeight="1">
      <c r="A26" s="45">
        <v>1100245</v>
      </c>
      <c r="B26" s="52" t="s">
        <v>115</v>
      </c>
      <c r="C26" s="47">
        <v>748</v>
      </c>
      <c r="D26" s="48"/>
    </row>
    <row r="27" s="39" customFormat="1" ht="18" customHeight="1">
      <c r="A27" s="45">
        <v>1100246</v>
      </c>
      <c r="B27" s="52" t="s">
        <v>116</v>
      </c>
      <c r="C27" s="47"/>
      <c r="D27" s="48"/>
    </row>
    <row r="28" s="39" customFormat="1" ht="18" customHeight="1">
      <c r="A28" s="45">
        <v>1100247</v>
      </c>
      <c r="B28" s="52" t="s">
        <v>117</v>
      </c>
      <c r="C28" s="47"/>
      <c r="D28" s="48"/>
    </row>
    <row r="29" s="39" customFormat="1" ht="18" customHeight="1">
      <c r="A29" s="45">
        <v>1100248</v>
      </c>
      <c r="B29" s="52" t="s">
        <v>118</v>
      </c>
      <c r="C29" s="47">
        <v>2503</v>
      </c>
      <c r="D29" s="48"/>
    </row>
    <row r="30" s="39" customFormat="1" ht="18" customHeight="1">
      <c r="A30" s="45">
        <v>1100249</v>
      </c>
      <c r="B30" s="52" t="s">
        <v>119</v>
      </c>
      <c r="C30" s="47">
        <v>2074</v>
      </c>
      <c r="D30" s="48"/>
    </row>
    <row r="31" s="39" customFormat="1" ht="18" customHeight="1">
      <c r="A31" s="45">
        <v>1100250</v>
      </c>
      <c r="B31" s="52" t="s">
        <v>120</v>
      </c>
      <c r="C31" s="47"/>
      <c r="D31" s="48"/>
    </row>
    <row r="32" s="39" customFormat="1" ht="18" customHeight="1">
      <c r="A32" s="45">
        <v>1100251</v>
      </c>
      <c r="B32" s="52" t="s">
        <v>121</v>
      </c>
      <c r="C32" s="47"/>
      <c r="D32" s="48"/>
    </row>
    <row r="33" s="39" customFormat="1" ht="18" customHeight="1">
      <c r="A33" s="45">
        <v>1100252</v>
      </c>
      <c r="B33" s="52" t="s">
        <v>122</v>
      </c>
      <c r="C33" s="47"/>
      <c r="D33" s="48"/>
    </row>
    <row r="34" s="39" customFormat="1" ht="18" customHeight="1">
      <c r="A34" s="45">
        <v>1100253</v>
      </c>
      <c r="B34" s="52" t="s">
        <v>123</v>
      </c>
      <c r="C34" s="47"/>
      <c r="D34" s="48"/>
    </row>
    <row r="35" s="39" customFormat="1" ht="18" customHeight="1">
      <c r="A35" s="45">
        <v>1100254</v>
      </c>
      <c r="B35" s="52" t="s">
        <v>124</v>
      </c>
      <c r="C35" s="47"/>
      <c r="D35" s="48"/>
    </row>
    <row r="36" s="39" customFormat="1" ht="18" customHeight="1">
      <c r="A36" s="45">
        <v>1100255</v>
      </c>
      <c r="B36" s="52" t="s">
        <v>125</v>
      </c>
      <c r="C36" s="47"/>
      <c r="D36" s="48"/>
    </row>
    <row r="37" s="39" customFormat="1" ht="18" customHeight="1">
      <c r="A37" s="45">
        <v>1100256</v>
      </c>
      <c r="B37" s="52" t="s">
        <v>126</v>
      </c>
      <c r="C37" s="47"/>
      <c r="D37" s="48"/>
    </row>
    <row r="38" s="39" customFormat="1" ht="18" customHeight="1">
      <c r="A38" s="45">
        <v>1100257</v>
      </c>
      <c r="B38" s="52" t="s">
        <v>127</v>
      </c>
      <c r="C38" s="47"/>
      <c r="D38" s="48"/>
    </row>
    <row r="39" s="39" customFormat="1" ht="18" customHeight="1">
      <c r="A39" s="45">
        <v>1100258</v>
      </c>
      <c r="B39" s="52" t="s">
        <v>128</v>
      </c>
      <c r="C39" s="47"/>
      <c r="D39" s="48"/>
    </row>
    <row r="40" s="39" customFormat="1" ht="18" customHeight="1">
      <c r="A40" s="45">
        <v>1100259</v>
      </c>
      <c r="B40" s="52" t="s">
        <v>129</v>
      </c>
      <c r="C40" s="47"/>
      <c r="D40" s="48"/>
    </row>
    <row r="41" s="39" customFormat="1" ht="18" customHeight="1">
      <c r="A41" s="45">
        <v>1100260</v>
      </c>
      <c r="B41" s="52" t="s">
        <v>130</v>
      </c>
      <c r="C41" s="47"/>
      <c r="D41" s="48"/>
    </row>
    <row r="42" s="39" customFormat="1" ht="18" customHeight="1">
      <c r="A42" s="45">
        <v>1100299</v>
      </c>
      <c r="B42" s="52" t="s">
        <v>131</v>
      </c>
      <c r="C42" s="47"/>
      <c r="D42" s="48"/>
    </row>
    <row r="43" s="39" customFormat="1" ht="18" customHeight="1">
      <c r="A43" s="45">
        <v>11003</v>
      </c>
      <c r="B43" s="52" t="s">
        <v>132</v>
      </c>
      <c r="C43" s="47">
        <f>SUM(C44:C63)</f>
        <v>57751</v>
      </c>
      <c r="D43" s="48"/>
    </row>
    <row r="44" s="39" customFormat="1" ht="18" customHeight="1">
      <c r="A44" s="45">
        <v>1100301</v>
      </c>
      <c r="B44" s="52" t="s">
        <v>133</v>
      </c>
      <c r="C44" s="47">
        <v>1542</v>
      </c>
      <c r="D44" s="50"/>
    </row>
    <row r="45" s="39" customFormat="1" ht="18" customHeight="1">
      <c r="A45" s="45">
        <v>1100302</v>
      </c>
      <c r="B45" s="52" t="s">
        <v>134</v>
      </c>
      <c r="C45" s="47"/>
      <c r="D45" s="50"/>
    </row>
    <row r="46" s="39" customFormat="1" ht="18" customHeight="1">
      <c r="A46" s="45">
        <v>1100303</v>
      </c>
      <c r="B46" s="53" t="s">
        <v>135</v>
      </c>
      <c r="C46" s="47">
        <v>501</v>
      </c>
      <c r="D46" s="50"/>
    </row>
    <row r="47" s="39" customFormat="1" ht="18" customHeight="1">
      <c r="A47" s="45">
        <v>1100304</v>
      </c>
      <c r="B47" s="52" t="s">
        <v>136</v>
      </c>
      <c r="C47" s="47">
        <v>3246</v>
      </c>
      <c r="D47" s="50"/>
    </row>
    <row r="48" s="39" customFormat="1" ht="18" customHeight="1">
      <c r="A48" s="45">
        <v>1100305</v>
      </c>
      <c r="B48" s="52" t="s">
        <v>137</v>
      </c>
      <c r="C48" s="47">
        <v>3765</v>
      </c>
      <c r="D48" s="50"/>
    </row>
    <row r="49" s="39" customFormat="1" ht="18" customHeight="1">
      <c r="A49" s="45">
        <v>1100306</v>
      </c>
      <c r="B49" s="52" t="s">
        <v>138</v>
      </c>
      <c r="C49" s="47">
        <v>160</v>
      </c>
      <c r="D49" s="50"/>
    </row>
    <row r="50" s="39" customFormat="1" ht="18" customHeight="1">
      <c r="A50" s="45">
        <v>1100307</v>
      </c>
      <c r="B50" s="52" t="s">
        <v>139</v>
      </c>
      <c r="C50" s="47">
        <v>1232</v>
      </c>
      <c r="D50" s="50"/>
    </row>
    <row r="51" s="39" customFormat="1" ht="18" customHeight="1">
      <c r="A51" s="45">
        <v>1100308</v>
      </c>
      <c r="B51" s="52" t="s">
        <v>140</v>
      </c>
      <c r="C51" s="47">
        <v>4226</v>
      </c>
      <c r="D51" s="50"/>
    </row>
    <row r="52" s="39" customFormat="1" ht="18" customHeight="1">
      <c r="A52" s="45">
        <v>1100310</v>
      </c>
      <c r="B52" s="52" t="s">
        <v>141</v>
      </c>
      <c r="C52" s="47">
        <v>4144</v>
      </c>
      <c r="D52" s="50"/>
    </row>
    <row r="53" s="39" customFormat="1" ht="18" customHeight="1">
      <c r="A53" s="45">
        <v>1100311</v>
      </c>
      <c r="B53" s="52" t="s">
        <v>142</v>
      </c>
      <c r="C53" s="47">
        <v>2096</v>
      </c>
      <c r="D53" s="50"/>
    </row>
    <row r="54" s="39" customFormat="1" ht="18" customHeight="1">
      <c r="A54" s="45">
        <v>1100312</v>
      </c>
      <c r="B54" s="52" t="s">
        <v>143</v>
      </c>
      <c r="C54" s="47">
        <v>562</v>
      </c>
      <c r="D54" s="50"/>
    </row>
    <row r="55" s="39" customFormat="1" ht="18" customHeight="1">
      <c r="A55" s="45">
        <v>1100313</v>
      </c>
      <c r="B55" s="52" t="s">
        <v>144</v>
      </c>
      <c r="C55" s="47">
        <v>8987</v>
      </c>
      <c r="D55" s="50"/>
    </row>
    <row r="56" s="39" customFormat="1" ht="18" customHeight="1">
      <c r="A56" s="45">
        <v>1100314</v>
      </c>
      <c r="B56" s="52" t="s">
        <v>145</v>
      </c>
      <c r="C56" s="47">
        <v>23872</v>
      </c>
      <c r="D56" s="50"/>
    </row>
    <row r="57" s="39" customFormat="1" ht="18" customHeight="1">
      <c r="A57" s="45">
        <v>1100315</v>
      </c>
      <c r="B57" s="52" t="s">
        <v>146</v>
      </c>
      <c r="C57" s="47">
        <v>0</v>
      </c>
      <c r="D57" s="50"/>
    </row>
    <row r="58" s="39" customFormat="1" ht="18" customHeight="1">
      <c r="A58" s="45">
        <v>1100316</v>
      </c>
      <c r="B58" s="52" t="s">
        <v>147</v>
      </c>
      <c r="C58" s="47">
        <v>150</v>
      </c>
      <c r="D58" s="50"/>
    </row>
    <row r="59" s="39" customFormat="1" ht="18" customHeight="1">
      <c r="A59" s="45">
        <v>1100317</v>
      </c>
      <c r="B59" s="52" t="s">
        <v>148</v>
      </c>
      <c r="C59" s="47"/>
      <c r="D59" s="48"/>
    </row>
    <row r="60" s="39" customFormat="1" ht="18" customHeight="1">
      <c r="A60" s="45">
        <v>1100320</v>
      </c>
      <c r="B60" s="52" t="s">
        <v>149</v>
      </c>
      <c r="C60" s="47">
        <v>313</v>
      </c>
      <c r="D60" s="50"/>
    </row>
    <row r="61" s="39" customFormat="1" ht="18" customHeight="1">
      <c r="A61" s="45">
        <v>1100321</v>
      </c>
      <c r="B61" s="52" t="s">
        <v>150</v>
      </c>
      <c r="C61" s="47">
        <v>2180</v>
      </c>
      <c r="D61" s="50"/>
    </row>
    <row r="62" s="39" customFormat="1" ht="18" customHeight="1">
      <c r="A62" s="45">
        <v>1100322</v>
      </c>
      <c r="B62" s="52" t="s">
        <v>151</v>
      </c>
      <c r="C62" s="47">
        <v>760</v>
      </c>
      <c r="D62" s="50"/>
    </row>
    <row r="63" s="39" customFormat="1" ht="18" customHeight="1">
      <c r="A63" s="45">
        <v>1100399</v>
      </c>
      <c r="B63" s="52" t="s">
        <v>152</v>
      </c>
      <c r="C63" s="47">
        <v>15</v>
      </c>
      <c r="D63" s="50"/>
    </row>
    <row r="64" s="55" customFormat="1" ht="32" customHeight="1">
      <c r="A64" s="114" t="s">
        <v>687</v>
      </c>
      <c r="B64" s="115"/>
      <c r="C64" s="115"/>
      <c r="D64" s="115"/>
    </row>
    <row r="65" s="55" customFormat="1" ht="12.75" customHeight="1">
      <c r="C65" s="56"/>
    </row>
    <row r="66" s="55" customFormat="1" ht="12.75" customHeight="1">
      <c r="C66" s="56"/>
    </row>
    <row r="67" s="55" customFormat="1" ht="12.75" customHeight="1">
      <c r="C67" s="56"/>
    </row>
    <row r="68" s="55" customFormat="1" ht="12.75" customHeight="1">
      <c r="C68" s="56"/>
    </row>
    <row r="69" s="55" customFormat="1" ht="12.75" customHeight="1">
      <c r="C69" s="56"/>
    </row>
    <row r="70" s="55" customFormat="1" ht="12.75" customHeight="1">
      <c r="C70" s="56"/>
    </row>
    <row r="71" s="55" customFormat="1" ht="12.75" customHeight="1">
      <c r="C71" s="56"/>
    </row>
    <row r="72" s="55" customFormat="1" ht="12.75" customHeight="1">
      <c r="C72" s="56"/>
    </row>
    <row r="73" s="55" customFormat="1" ht="12.75" customHeight="1">
      <c r="C73" s="56"/>
    </row>
    <row r="74" s="55" customFormat="1" ht="12.75" customHeight="1">
      <c r="C74" s="56"/>
    </row>
    <row r="75" s="55" customFormat="1" ht="12.75" customHeight="1">
      <c r="C75" s="56"/>
    </row>
    <row r="76" s="55" customFormat="1" ht="12.75">
      <c r="C76" s="56"/>
    </row>
    <row r="77" s="55" customFormat="1" ht="12.75">
      <c r="C77" s="56"/>
    </row>
    <row r="78" s="55" customFormat="1" ht="12.75">
      <c r="C78" s="56"/>
    </row>
    <row r="79" s="55" customFormat="1" ht="12.75">
      <c r="C79" s="56"/>
    </row>
    <row r="80" s="55" customFormat="1" ht="12.75">
      <c r="C80" s="56"/>
    </row>
    <row r="81" s="55" customFormat="1" ht="12.75">
      <c r="C81" s="56"/>
    </row>
    <row r="82" s="55" customFormat="1" ht="12.75">
      <c r="C82" s="56"/>
    </row>
    <row r="83" s="55" customFormat="1" ht="12.75">
      <c r="C83" s="56"/>
    </row>
    <row r="84" s="55" customFormat="1" ht="12.75">
      <c r="C84" s="56"/>
    </row>
    <row r="85" s="55" customFormat="1" ht="12.75">
      <c r="C85" s="56"/>
    </row>
    <row r="86" s="55" customFormat="1" ht="12.75">
      <c r="C86" s="56"/>
    </row>
    <row r="87" s="55" customFormat="1" ht="12.75">
      <c r="C87" s="56"/>
    </row>
    <row r="88" s="55" customFormat="1" ht="12.75">
      <c r="C88" s="56"/>
    </row>
    <row r="89" s="55" customFormat="1" ht="12.75">
      <c r="C89" s="56"/>
    </row>
    <row r="90" s="55" customFormat="1" ht="12.75">
      <c r="C90" s="56"/>
    </row>
    <row r="91" s="55" customFormat="1" ht="12.75">
      <c r="C91" s="56"/>
    </row>
    <row r="92" s="55" customFormat="1" ht="12.75">
      <c r="C92" s="56"/>
    </row>
    <row r="93" s="55" customFormat="1" ht="12.75">
      <c r="C93" s="56"/>
    </row>
    <row r="94" s="55" customFormat="1" ht="12.75">
      <c r="C94" s="56"/>
    </row>
    <row r="95" s="55" customFormat="1" ht="12.75">
      <c r="C95" s="56"/>
    </row>
    <row r="96" s="55" customFormat="1" ht="12.75">
      <c r="C96" s="56"/>
    </row>
    <row r="97" s="55" customFormat="1" ht="12.75">
      <c r="C97" s="56"/>
    </row>
    <row r="98" s="55" customFormat="1" ht="12.75">
      <c r="C98" s="56"/>
    </row>
    <row r="99" s="55" customFormat="1" ht="12.75">
      <c r="C99" s="56"/>
    </row>
    <row r="100" s="55" customFormat="1" ht="12.75">
      <c r="C100" s="56"/>
    </row>
    <row r="101" s="55" customFormat="1" ht="12.75">
      <c r="C101" s="56"/>
    </row>
    <row r="102" s="55" customFormat="1" ht="12.75">
      <c r="C102" s="56"/>
    </row>
    <row r="103" s="55" customFormat="1" ht="12.75">
      <c r="C103" s="56"/>
    </row>
    <row r="104" s="55" customFormat="1" ht="12.75">
      <c r="C104" s="56"/>
    </row>
    <row r="105" s="55" customFormat="1" ht="12.75">
      <c r="C105" s="56"/>
    </row>
    <row r="106" s="55" customFormat="1" ht="12.75">
      <c r="C106" s="56"/>
    </row>
    <row r="107" s="55" customFormat="1" ht="12.75">
      <c r="C107" s="56"/>
    </row>
    <row r="108" s="55" customFormat="1" ht="12.75">
      <c r="C108" s="56"/>
    </row>
    <row r="109" s="55" customFormat="1" ht="12.75">
      <c r="C109" s="56"/>
    </row>
    <row r="110" s="55" customFormat="1" ht="12.75">
      <c r="C110" s="56"/>
    </row>
    <row r="111" s="55" customFormat="1" ht="12.75">
      <c r="C111" s="56"/>
    </row>
    <row r="112" s="55" customFormat="1" ht="12.75">
      <c r="C112" s="56"/>
    </row>
    <row r="113" s="55" customFormat="1" ht="12.75">
      <c r="C113" s="56"/>
    </row>
    <row r="114" s="55" customFormat="1" ht="12.75">
      <c r="C114" s="56"/>
    </row>
    <row r="115" s="55" customFormat="1" ht="12.75">
      <c r="C115" s="56"/>
    </row>
    <row r="116" s="55" customFormat="1" ht="12.75">
      <c r="C116" s="56"/>
    </row>
    <row r="117" s="55" customFormat="1" ht="12.75">
      <c r="C117" s="56"/>
    </row>
    <row r="118" s="55" customFormat="1" ht="12.75">
      <c r="C118" s="56"/>
    </row>
    <row r="119" s="55" customFormat="1" ht="12.75">
      <c r="C119" s="56"/>
    </row>
    <row r="120" s="55" customFormat="1" ht="12.75">
      <c r="C120" s="56"/>
    </row>
    <row r="121" s="55" customFormat="1" ht="12.75">
      <c r="C121" s="56"/>
    </row>
    <row r="122" s="55" customFormat="1" ht="12.75">
      <c r="C122" s="56"/>
    </row>
    <row r="123" s="55" customFormat="1" ht="12.75">
      <c r="C123" s="56"/>
    </row>
    <row r="124" s="55" customFormat="1" ht="12.75">
      <c r="C124" s="56"/>
    </row>
    <row r="125" s="55" customFormat="1" ht="12.75">
      <c r="C125" s="56"/>
    </row>
    <row r="126" s="55" customFormat="1" ht="12.75">
      <c r="C126" s="56"/>
    </row>
    <row r="127" s="55" customFormat="1" ht="12.75">
      <c r="C127" s="56"/>
    </row>
    <row r="128" s="55" customFormat="1" ht="12.75">
      <c r="C128" s="56"/>
    </row>
    <row r="129" s="55" customFormat="1" ht="12.75">
      <c r="C129" s="56"/>
    </row>
    <row r="130" s="55" customFormat="1" ht="12.75">
      <c r="C130" s="56"/>
    </row>
    <row r="131" s="55" customFormat="1" ht="12.75">
      <c r="C131" s="56"/>
    </row>
    <row r="132" s="55" customFormat="1" ht="12.75">
      <c r="C132" s="56"/>
    </row>
    <row r="133" s="55" customFormat="1" ht="12.75">
      <c r="C133" s="56"/>
    </row>
    <row r="134" s="55" customFormat="1" ht="12.75">
      <c r="C134" s="56"/>
    </row>
    <row r="135" s="55" customFormat="1" ht="12.75">
      <c r="C135" s="56"/>
    </row>
    <row r="136" s="55" customFormat="1" ht="12.75">
      <c r="C136" s="56"/>
    </row>
    <row r="137" s="55" customFormat="1" ht="12.75">
      <c r="C137" s="56"/>
    </row>
    <row r="138" s="55" customFormat="1" ht="12.75">
      <c r="C138" s="56"/>
    </row>
    <row r="139" s="55" customFormat="1" ht="12.75">
      <c r="C139" s="56"/>
    </row>
    <row r="140" s="55" customFormat="1" ht="12.75">
      <c r="C140" s="56"/>
    </row>
    <row r="141" s="55" customFormat="1" ht="12.75">
      <c r="C141" s="56"/>
    </row>
    <row r="142" s="55" customFormat="1" ht="12.75">
      <c r="C142" s="56"/>
    </row>
    <row r="143" s="55" customFormat="1" ht="12.75">
      <c r="C143" s="56"/>
    </row>
    <row r="144" s="55" customFormat="1" ht="12.75">
      <c r="C144" s="56"/>
    </row>
    <row r="145" s="55" customFormat="1" ht="12.75">
      <c r="C145" s="56"/>
    </row>
    <row r="146" s="55" customFormat="1" ht="12.75">
      <c r="C146" s="56"/>
    </row>
    <row r="147" s="55" customFormat="1" ht="12.75">
      <c r="C147" s="56"/>
    </row>
    <row r="148" s="55" customFormat="1" ht="12.75">
      <c r="C148" s="56"/>
    </row>
    <row r="149" s="55" customFormat="1" ht="12.75">
      <c r="C149" s="56"/>
    </row>
    <row r="150" s="55" customFormat="1" ht="12.75">
      <c r="C150" s="56"/>
    </row>
    <row r="151" s="55" customFormat="1" ht="12.75">
      <c r="C151" s="56"/>
    </row>
    <row r="152" s="55" customFormat="1" ht="12.75">
      <c r="C152" s="56"/>
    </row>
    <row r="153" s="55" customFormat="1" ht="12.75">
      <c r="C153" s="56"/>
    </row>
    <row r="154" s="55" customFormat="1" ht="12.75">
      <c r="C154" s="56"/>
    </row>
    <row r="155" s="55" customFormat="1" ht="12.75">
      <c r="C155" s="56"/>
    </row>
    <row r="156" s="55" customFormat="1" ht="12.75">
      <c r="C156" s="56"/>
    </row>
    <row r="157" s="55" customFormat="1" ht="12.75">
      <c r="C157" s="56"/>
    </row>
    <row r="158" s="55" customFormat="1" ht="12.75">
      <c r="C158" s="56"/>
    </row>
    <row r="159" s="55" customFormat="1" ht="12.75">
      <c r="C159" s="56"/>
    </row>
    <row r="160" s="55" customFormat="1" ht="12.75">
      <c r="C160" s="56"/>
    </row>
    <row r="161" s="55" customFormat="1" ht="12.75">
      <c r="C161" s="56"/>
    </row>
    <row r="162" s="55" customFormat="1" ht="12.75">
      <c r="C162" s="56"/>
    </row>
    <row r="163" s="55" customFormat="1" ht="12.75">
      <c r="C163" s="56"/>
    </row>
    <row r="164" s="55" customFormat="1" ht="12.75">
      <c r="C164" s="56"/>
    </row>
    <row r="165" s="55" customFormat="1" ht="12.75">
      <c r="C165" s="56"/>
    </row>
    <row r="166" s="55" customFormat="1" ht="12.75">
      <c r="C166" s="56"/>
    </row>
    <row r="167" s="55" customFormat="1" ht="12.75">
      <c r="C167" s="56"/>
    </row>
    <row r="168" s="55" customFormat="1" ht="12.75">
      <c r="C168" s="56"/>
    </row>
    <row r="169" s="55" customFormat="1" ht="12.75">
      <c r="C169" s="56"/>
    </row>
    <row r="170" s="55" customFormat="1" ht="12.75">
      <c r="C170" s="56"/>
    </row>
    <row r="171" s="55" customFormat="1" ht="12.75">
      <c r="C171" s="56"/>
    </row>
    <row r="172" s="55" customFormat="1" ht="12.75">
      <c r="C172" s="56"/>
    </row>
    <row r="173" s="55" customFormat="1" ht="12.75">
      <c r="C173" s="56"/>
    </row>
    <row r="174" s="55" customFormat="1" ht="12.75">
      <c r="C174" s="56"/>
    </row>
    <row r="175" s="55" customFormat="1" ht="12.75">
      <c r="C175" s="56"/>
    </row>
    <row r="176" s="55" customFormat="1" ht="12.75">
      <c r="C176" s="56"/>
    </row>
    <row r="177" s="55" customFormat="1" ht="12.75">
      <c r="C177" s="56"/>
    </row>
    <row r="178" s="55" customFormat="1" ht="12.75">
      <c r="C178" s="56"/>
    </row>
    <row r="179" s="55" customFormat="1" ht="12.75">
      <c r="C179" s="56"/>
    </row>
    <row r="180" s="55" customFormat="1" ht="12.75">
      <c r="C180" s="56"/>
    </row>
    <row r="181" s="55" customFormat="1" ht="12.75">
      <c r="C181" s="56"/>
    </row>
    <row r="182" s="55" customFormat="1" ht="12.75">
      <c r="C182" s="56"/>
    </row>
    <row r="183" s="55" customFormat="1" ht="12.75">
      <c r="C183" s="56"/>
    </row>
    <row r="184" s="55" customFormat="1" ht="12.75">
      <c r="C184" s="56"/>
    </row>
    <row r="185" s="55" customFormat="1" ht="12.75">
      <c r="C185" s="56"/>
    </row>
    <row r="186" s="55" customFormat="1" ht="12.75">
      <c r="C186" s="56"/>
    </row>
    <row r="187" s="55" customFormat="1" ht="12.75">
      <c r="C187" s="56"/>
    </row>
    <row r="188" s="55" customFormat="1" ht="12.75">
      <c r="C188" s="56"/>
    </row>
    <row r="189" s="55" customFormat="1" ht="12.75">
      <c r="C189" s="56"/>
    </row>
  </sheetData>
  <mergeCells count="3">
    <mergeCell ref="A2:D2"/>
    <mergeCell ref="C3:D3"/>
    <mergeCell ref="A64:D64"/>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K11" activeCellId="0" sqref="K11"/>
    </sheetView>
  </sheetViews>
  <sheetFormatPr defaultColWidth="9" defaultRowHeight="12.75"/>
  <cols>
    <col customWidth="1" min="1" max="1" width="11.75"/>
    <col customWidth="1" min="2" max="2" width="20.375"/>
    <col customWidth="1" min="3" max="3" width="42.375"/>
    <col customWidth="1" min="4" max="4" width="14.375"/>
    <col customWidth="1" min="9" max="9" width="18.5"/>
  </cols>
  <sheetData>
    <row r="1" ht="26.25" customHeight="1">
      <c r="A1" s="116" t="s">
        <v>688</v>
      </c>
    </row>
    <row r="2" ht="41.25" customHeight="1">
      <c r="A2" s="117" t="s">
        <v>689</v>
      </c>
      <c r="B2" s="117"/>
      <c r="C2" s="117"/>
      <c r="D2" s="117"/>
      <c r="E2" s="117"/>
      <c r="F2" s="117"/>
      <c r="G2" s="117"/>
      <c r="H2" s="117"/>
      <c r="I2" s="117"/>
    </row>
    <row r="3" s="13" customFormat="1" ht="29.25" customHeight="1">
      <c r="I3" s="13" t="s">
        <v>34</v>
      </c>
    </row>
    <row r="4" s="118" customFormat="1" ht="29.25" customHeight="1">
      <c r="A4" s="119" t="s">
        <v>2</v>
      </c>
      <c r="B4" s="119" t="s">
        <v>3</v>
      </c>
      <c r="C4" s="119" t="s">
        <v>690</v>
      </c>
      <c r="D4" s="119" t="s">
        <v>691</v>
      </c>
      <c r="E4" s="119" t="s">
        <v>692</v>
      </c>
      <c r="F4" s="119" t="s">
        <v>693</v>
      </c>
      <c r="G4" s="119" t="s">
        <v>694</v>
      </c>
      <c r="H4" s="119" t="s">
        <v>695</v>
      </c>
      <c r="I4" s="119" t="s">
        <v>696</v>
      </c>
    </row>
    <row r="5" s="120" customFormat="1" ht="42" customHeight="1">
      <c r="A5" s="77">
        <v>23003</v>
      </c>
      <c r="B5" s="77" t="s">
        <v>585</v>
      </c>
      <c r="C5" s="76" t="s">
        <v>617</v>
      </c>
      <c r="D5" s="78">
        <f>SUM(D6:D13)</f>
        <v>9978</v>
      </c>
      <c r="E5" s="121"/>
      <c r="F5" s="121"/>
      <c r="G5" s="121"/>
      <c r="H5" s="121"/>
      <c r="I5" s="121"/>
    </row>
    <row r="6" s="120" customFormat="1" ht="42" customHeight="1">
      <c r="A6" s="77">
        <v>2300301</v>
      </c>
      <c r="B6" s="77" t="s">
        <v>521</v>
      </c>
      <c r="C6" s="76" t="s">
        <v>697</v>
      </c>
      <c r="D6" s="78">
        <v>1000</v>
      </c>
      <c r="E6" s="119">
        <v>363</v>
      </c>
      <c r="F6" s="119">
        <v>353</v>
      </c>
      <c r="G6" s="119">
        <v>196</v>
      </c>
      <c r="H6" s="119">
        <v>69</v>
      </c>
      <c r="I6" s="119">
        <v>19</v>
      </c>
    </row>
    <row r="7" s="120" customFormat="1" ht="42" customHeight="1">
      <c r="A7" s="77">
        <v>2300304</v>
      </c>
      <c r="B7" s="77" t="s">
        <v>586</v>
      </c>
      <c r="C7" s="76" t="s">
        <v>698</v>
      </c>
      <c r="D7" s="78">
        <v>785</v>
      </c>
      <c r="E7" s="121"/>
      <c r="F7" s="121"/>
      <c r="G7" s="121">
        <v>785</v>
      </c>
      <c r="H7" s="121"/>
      <c r="I7" s="121"/>
    </row>
    <row r="8" s="120" customFormat="1" ht="42" customHeight="1">
      <c r="A8" s="77">
        <v>2300305</v>
      </c>
      <c r="B8" s="77" t="s">
        <v>587</v>
      </c>
      <c r="C8" s="76" t="s">
        <v>699</v>
      </c>
      <c r="D8" s="78">
        <v>500</v>
      </c>
      <c r="E8" s="121"/>
      <c r="F8" s="121"/>
      <c r="G8" s="121"/>
      <c r="H8" s="121"/>
      <c r="I8" s="121"/>
    </row>
    <row r="9" s="120" customFormat="1" ht="42" customHeight="1">
      <c r="A9" s="77">
        <v>2300308</v>
      </c>
      <c r="B9" s="77" t="s">
        <v>588</v>
      </c>
      <c r="C9" s="76" t="s">
        <v>700</v>
      </c>
      <c r="D9" s="78">
        <v>116</v>
      </c>
      <c r="E9" s="121"/>
      <c r="F9" s="121"/>
      <c r="G9" s="119">
        <v>94</v>
      </c>
      <c r="H9" s="119">
        <v>22</v>
      </c>
      <c r="I9" s="121"/>
    </row>
    <row r="10" s="120" customFormat="1" ht="42" customHeight="1">
      <c r="A10" s="77">
        <v>2300312</v>
      </c>
      <c r="B10" s="77" t="s">
        <v>589</v>
      </c>
      <c r="C10" s="76" t="s">
        <v>701</v>
      </c>
      <c r="D10" s="78">
        <v>1418</v>
      </c>
      <c r="E10" s="121"/>
      <c r="F10" s="121"/>
      <c r="G10" s="121">
        <v>1418</v>
      </c>
      <c r="H10" s="121"/>
      <c r="I10" s="121"/>
    </row>
    <row r="11" s="120" customFormat="1" ht="42" customHeight="1">
      <c r="A11" s="77">
        <v>2300313</v>
      </c>
      <c r="B11" s="77" t="s">
        <v>590</v>
      </c>
      <c r="C11" s="76" t="s">
        <v>702</v>
      </c>
      <c r="D11" s="78">
        <v>5209</v>
      </c>
      <c r="E11" s="121">
        <v>1819</v>
      </c>
      <c r="F11" s="121">
        <v>2212</v>
      </c>
      <c r="G11" s="121">
        <v>834</v>
      </c>
      <c r="H11" s="121">
        <v>143</v>
      </c>
      <c r="I11" s="121">
        <v>201</v>
      </c>
    </row>
    <row r="12" s="120" customFormat="1" ht="42" customHeight="1">
      <c r="A12" s="77">
        <v>2300317</v>
      </c>
      <c r="B12" s="77" t="s">
        <v>591</v>
      </c>
      <c r="C12" s="76" t="s">
        <v>703</v>
      </c>
      <c r="D12" s="78">
        <v>100</v>
      </c>
      <c r="E12" s="121"/>
      <c r="F12" s="121"/>
      <c r="G12" s="121"/>
      <c r="H12" s="121"/>
      <c r="I12" s="121"/>
    </row>
    <row r="13" s="120" customFormat="1" ht="42" customHeight="1">
      <c r="A13" s="77">
        <v>2300399</v>
      </c>
      <c r="B13" s="77" t="s">
        <v>592</v>
      </c>
      <c r="C13" s="76" t="s">
        <v>704</v>
      </c>
      <c r="D13" s="78">
        <v>850</v>
      </c>
      <c r="E13" s="121"/>
      <c r="F13" s="121"/>
      <c r="G13" s="121">
        <v>650</v>
      </c>
      <c r="H13" s="121"/>
      <c r="I13" s="121">
        <v>200</v>
      </c>
    </row>
    <row r="14" s="120" customFormat="1"/>
    <row r="15" s="120" customFormat="1"/>
    <row r="16" s="120" customFormat="1"/>
    <row r="17" s="120" customFormat="1"/>
    <row r="18" s="120" customFormat="1"/>
    <row r="19" s="120" customFormat="1"/>
    <row r="20" s="120" customFormat="1"/>
    <row r="21" s="120" customFormat="1"/>
    <row r="22" s="120" customFormat="1"/>
    <row r="23" s="120" customFormat="1"/>
    <row r="24" s="120" customFormat="1"/>
    <row r="25" s="120" customFormat="1"/>
    <row r="26" s="120" customFormat="1"/>
    <row r="27" s="120" customFormat="1"/>
    <row r="28" s="120" customFormat="1"/>
    <row r="29" s="120" customFormat="1"/>
    <row r="30" s="120" customFormat="1"/>
    <row r="31" s="120" customFormat="1"/>
    <row r="32" s="120" customFormat="1"/>
    <row r="33" s="120" customFormat="1"/>
    <row r="34" s="120" customFormat="1"/>
    <row r="35" s="120" customFormat="1"/>
    <row r="36" s="120" customFormat="1"/>
    <row r="37" s="120" customFormat="1"/>
    <row r="38" s="120" customFormat="1"/>
    <row r="39" s="120" customFormat="1"/>
    <row r="40" s="120" customFormat="1"/>
    <row r="41" s="120" customFormat="1"/>
    <row r="42" s="120" customFormat="1"/>
    <row r="43" s="120" customFormat="1"/>
    <row r="44" s="120" customFormat="1"/>
    <row r="45" s="120" customFormat="1"/>
    <row r="46" s="120" customFormat="1"/>
    <row r="47" s="120" customFormat="1"/>
    <row r="48" s="120" customFormat="1"/>
    <row r="49" s="120" customFormat="1"/>
    <row r="50" s="120" customFormat="1"/>
    <row r="51" s="120" customFormat="1"/>
    <row r="52" s="120" customFormat="1"/>
    <row r="53" s="120" customFormat="1"/>
    <row r="54" s="120" customFormat="1"/>
    <row r="55" s="120" customFormat="1"/>
    <row r="56" s="120" customFormat="1"/>
    <row r="57" s="120" customFormat="1"/>
    <row r="58" s="120" customFormat="1"/>
    <row r="59" s="120" customFormat="1"/>
    <row r="60" s="120" customFormat="1"/>
    <row r="61" s="120" customFormat="1"/>
    <row r="62" s="120" customFormat="1"/>
    <row r="63" s="120" customFormat="1"/>
    <row r="64" s="120" customFormat="1"/>
    <row r="65" s="120" customFormat="1"/>
    <row r="66" s="120" customFormat="1"/>
    <row r="67" s="120" customFormat="1"/>
    <row r="68" s="120" customFormat="1"/>
    <row r="69" s="120" customFormat="1"/>
    <row r="70" s="120" customFormat="1"/>
    <row r="71" s="120" customFormat="1"/>
    <row r="72" s="120" customFormat="1"/>
    <row r="73" s="120" customFormat="1"/>
    <row r="74" s="120" customFormat="1"/>
    <row r="75" s="120" customFormat="1"/>
    <row r="76" s="120" customFormat="1"/>
    <row r="77" s="120" customFormat="1"/>
    <row r="78" s="120" customFormat="1"/>
    <row r="79" s="120" customFormat="1"/>
    <row r="80" s="120" customFormat="1"/>
    <row r="81" s="120" customFormat="1"/>
    <row r="82" s="120" customFormat="1"/>
    <row r="83" s="120" customFormat="1"/>
    <row r="84" s="120" customFormat="1"/>
    <row r="85" s="120" customFormat="1"/>
    <row r="86" s="120" customFormat="1"/>
    <row r="87" s="120" customFormat="1"/>
    <row r="88" s="120" customFormat="1"/>
    <row r="89" s="120" customFormat="1"/>
    <row r="90" s="120" customFormat="1"/>
    <row r="91" s="120" customFormat="1"/>
    <row r="92" s="120" customFormat="1"/>
    <row r="93" s="120" customFormat="1"/>
    <row r="94" s="120" customFormat="1"/>
    <row r="95" s="120" customFormat="1"/>
    <row r="96" s="120" customFormat="1"/>
    <row r="97" s="120" customFormat="1"/>
    <row r="98" s="120" customFormat="1"/>
  </sheetData>
  <mergeCells count="1">
    <mergeCell ref="A2:I2"/>
  </mergeCells>
  <printOptions headings="0" gridLines="0"/>
  <pageMargins left="0.70866141732283505" right="0.70866141732283505" top="0.74803149606299202" bottom="0.74803149606299202" header="0.31496062992126" footer="0.51181102362204689"/>
  <pageSetup paperSize="9" scale="100" firstPageNumber="45"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C7" activeCellId="0" sqref="C7"/>
    </sheetView>
  </sheetViews>
  <sheetFormatPr defaultColWidth="9" defaultRowHeight="12.75" outlineLevelCol="1"/>
  <cols>
    <col customWidth="1" min="1" max="1" style="13" width="51"/>
    <col customWidth="1" min="2" max="2" style="13" width="13.75"/>
    <col min="3" max="16384" style="13" width="9"/>
  </cols>
  <sheetData>
    <row r="1" ht="13.5">
      <c r="A1" s="122" t="s">
        <v>705</v>
      </c>
    </row>
    <row r="2" ht="18" customHeight="1">
      <c r="A2" s="123" t="s">
        <v>706</v>
      </c>
      <c r="B2" s="123"/>
    </row>
    <row r="3" ht="14.25" customHeight="1">
      <c r="A3" s="122"/>
      <c r="B3" s="13" t="s">
        <v>34</v>
      </c>
    </row>
    <row r="4" ht="31.5" customHeight="1">
      <c r="A4" s="124" t="s">
        <v>707</v>
      </c>
      <c r="B4" s="125"/>
    </row>
    <row r="5" ht="19.5" customHeight="1">
      <c r="A5" s="126" t="s">
        <v>708</v>
      </c>
      <c r="B5" s="126" t="s">
        <v>66</v>
      </c>
    </row>
    <row r="6" ht="20.25" customHeight="1">
      <c r="A6" s="127" t="s">
        <v>709</v>
      </c>
      <c r="B6" s="128"/>
    </row>
    <row r="7" ht="20.25" customHeight="1">
      <c r="A7" s="127" t="s">
        <v>710</v>
      </c>
      <c r="B7" s="128"/>
    </row>
    <row r="8" ht="20.25" customHeight="1">
      <c r="A8" s="127" t="s">
        <v>711</v>
      </c>
      <c r="B8" s="128"/>
    </row>
    <row r="9" ht="20.25" customHeight="1">
      <c r="A9" s="127" t="s">
        <v>712</v>
      </c>
      <c r="B9" s="128"/>
    </row>
    <row r="10" ht="20.25" customHeight="1">
      <c r="A10" s="127" t="s">
        <v>713</v>
      </c>
      <c r="B10" s="128">
        <v>441</v>
      </c>
    </row>
    <row r="11" ht="20.25" customHeight="1">
      <c r="A11" s="127" t="s">
        <v>714</v>
      </c>
      <c r="B11" s="128">
        <v>921</v>
      </c>
    </row>
    <row r="12" ht="20.25" customHeight="1">
      <c r="A12" s="127" t="s">
        <v>715</v>
      </c>
      <c r="B12" s="128">
        <v>299861</v>
      </c>
    </row>
    <row r="13" ht="20.25" customHeight="1">
      <c r="A13" s="128" t="s">
        <v>716</v>
      </c>
      <c r="B13" s="128">
        <v>306096</v>
      </c>
    </row>
    <row r="14" ht="20.25" customHeight="1">
      <c r="A14" s="128" t="s">
        <v>717</v>
      </c>
      <c r="B14" s="128"/>
    </row>
    <row r="15" ht="20.25" customHeight="1">
      <c r="A15" s="128" t="s">
        <v>718</v>
      </c>
      <c r="B15" s="128"/>
    </row>
    <row r="16" ht="20.25" customHeight="1">
      <c r="A16" s="128" t="s">
        <v>719</v>
      </c>
      <c r="B16" s="128">
        <v>-6235</v>
      </c>
    </row>
    <row r="17" ht="20.25" customHeight="1">
      <c r="A17" s="128" t="s">
        <v>720</v>
      </c>
      <c r="B17" s="128"/>
    </row>
    <row r="18" ht="20.25" customHeight="1">
      <c r="A18" s="127" t="s">
        <v>721</v>
      </c>
      <c r="B18" s="128"/>
    </row>
    <row r="19" ht="20.25" customHeight="1">
      <c r="A19" s="127" t="s">
        <v>722</v>
      </c>
      <c r="B19" s="128"/>
    </row>
    <row r="20" ht="20.25" customHeight="1">
      <c r="A20" s="128" t="s">
        <v>723</v>
      </c>
      <c r="B20" s="128"/>
    </row>
    <row r="21" ht="20.25" customHeight="1">
      <c r="A21" s="128" t="s">
        <v>724</v>
      </c>
      <c r="B21" s="128"/>
    </row>
    <row r="22" ht="20.25" customHeight="1">
      <c r="A22" s="127" t="s">
        <v>725</v>
      </c>
      <c r="B22" s="128">
        <v>14034</v>
      </c>
    </row>
    <row r="23" ht="20.25" customHeight="1">
      <c r="A23" s="127" t="s">
        <v>726</v>
      </c>
      <c r="B23" s="128"/>
    </row>
    <row r="24" ht="20.25" customHeight="1">
      <c r="A24" s="127" t="s">
        <v>727</v>
      </c>
      <c r="B24" s="128"/>
    </row>
    <row r="25" ht="20.25" customHeight="1">
      <c r="A25" s="128" t="s">
        <v>728</v>
      </c>
      <c r="B25" s="128"/>
    </row>
    <row r="26" ht="20.25" customHeight="1">
      <c r="A26" s="128" t="s">
        <v>729</v>
      </c>
      <c r="B26" s="128"/>
    </row>
    <row r="27" ht="20.25" customHeight="1">
      <c r="A27" s="128" t="s">
        <v>730</v>
      </c>
      <c r="B27" s="128"/>
    </row>
    <row r="28" ht="20.25" customHeight="1">
      <c r="A28" s="127" t="s">
        <v>731</v>
      </c>
      <c r="B28" s="128"/>
    </row>
    <row r="29" ht="20.25" customHeight="1">
      <c r="A29" s="127" t="s">
        <v>732</v>
      </c>
      <c r="B29" s="128">
        <v>4335</v>
      </c>
    </row>
    <row r="30" ht="20.25" customHeight="1">
      <c r="A30" s="127" t="s">
        <v>733</v>
      </c>
      <c r="B30" s="128"/>
    </row>
    <row r="31" ht="20.25" customHeight="1">
      <c r="A31" s="127" t="s">
        <v>734</v>
      </c>
      <c r="B31" s="128">
        <v>69150</v>
      </c>
    </row>
    <row r="32" ht="20.25" customHeight="1">
      <c r="A32" s="128" t="s">
        <v>735</v>
      </c>
      <c r="B32" s="128"/>
    </row>
    <row r="33" ht="20.25" customHeight="1">
      <c r="A33" s="128"/>
      <c r="B33" s="128"/>
    </row>
    <row r="34" ht="20.25" customHeight="1">
      <c r="A34" s="128"/>
      <c r="B34" s="128"/>
    </row>
    <row r="35" ht="20.25" customHeight="1">
      <c r="A35" s="128"/>
      <c r="B35" s="128"/>
    </row>
    <row r="36" ht="20.25" customHeight="1">
      <c r="A36" s="129"/>
      <c r="B36" s="128"/>
    </row>
    <row r="37" ht="20.25" customHeight="1">
      <c r="A37" s="129"/>
      <c r="B37" s="128"/>
    </row>
    <row r="38" ht="20.25" customHeight="1">
      <c r="A38" s="129"/>
      <c r="B38" s="128"/>
    </row>
    <row r="39" s="130" customFormat="1" ht="20.25" customHeight="1">
      <c r="A39" s="129"/>
      <c r="B39" s="128"/>
    </row>
    <row r="40" ht="20.25" customHeight="1">
      <c r="A40" s="129"/>
      <c r="B40" s="128"/>
    </row>
    <row r="41" ht="20.25" customHeight="1">
      <c r="A41" s="129"/>
      <c r="B41" s="128"/>
    </row>
    <row r="42" ht="20.25" customHeight="1">
      <c r="A42" s="129"/>
      <c r="B42" s="128"/>
    </row>
    <row r="43" ht="20.25" customHeight="1">
      <c r="A43" s="129"/>
      <c r="B43" s="128"/>
    </row>
    <row r="44" ht="20.25" customHeight="1">
      <c r="A44" s="129"/>
      <c r="B44" s="128"/>
    </row>
    <row r="45" ht="20.25" customHeight="1">
      <c r="A45" s="129"/>
      <c r="B45" s="128"/>
    </row>
    <row r="46" ht="20.25" customHeight="1">
      <c r="A46" s="129"/>
      <c r="B46" s="128"/>
    </row>
    <row r="47" ht="20.25" customHeight="1">
      <c r="A47" s="129"/>
      <c r="B47" s="128"/>
    </row>
    <row r="48" ht="20.25" customHeight="1">
      <c r="A48" s="127"/>
      <c r="B48" s="128"/>
    </row>
    <row r="49" ht="20.25" customHeight="1">
      <c r="A49" s="127"/>
      <c r="B49" s="128"/>
    </row>
    <row r="50" ht="20.25" customHeight="1">
      <c r="A50" s="127"/>
      <c r="B50" s="128"/>
    </row>
    <row r="51" ht="20.25" customHeight="1">
      <c r="A51" s="127"/>
      <c r="B51" s="128"/>
    </row>
    <row r="52" ht="20.25" customHeight="1">
      <c r="A52" s="127"/>
      <c r="B52" s="128"/>
    </row>
    <row r="53" ht="20.25" customHeight="1">
      <c r="A53" s="127"/>
      <c r="B53" s="128"/>
    </row>
    <row r="54" ht="20.25" customHeight="1">
      <c r="A54" s="127"/>
      <c r="B54" s="128"/>
    </row>
    <row r="55" ht="20.25" customHeight="1">
      <c r="A55" s="127"/>
      <c r="B55" s="128"/>
    </row>
    <row r="56" ht="20.25" customHeight="1">
      <c r="A56" s="127"/>
      <c r="B56" s="128"/>
    </row>
    <row r="57" ht="20.25" customHeight="1">
      <c r="A57" s="127"/>
      <c r="B57" s="128"/>
    </row>
    <row r="58" ht="20.25" customHeight="1">
      <c r="A58" s="127"/>
      <c r="B58" s="128"/>
    </row>
    <row r="59" ht="20.25" customHeight="1">
      <c r="A59" s="127"/>
      <c r="B59" s="131"/>
    </row>
    <row r="60" ht="20.25" customHeight="1">
      <c r="A60" s="127"/>
      <c r="B60" s="128"/>
    </row>
    <row r="61" ht="20.25" customHeight="1">
      <c r="A61" s="127"/>
      <c r="B61" s="128"/>
    </row>
    <row r="62" ht="20.25" customHeight="1">
      <c r="A62" s="127"/>
      <c r="B62" s="128"/>
    </row>
    <row r="63" ht="20.25" customHeight="1">
      <c r="A63" s="127"/>
      <c r="B63" s="128"/>
    </row>
    <row r="64" ht="20.25" customHeight="1">
      <c r="A64" s="127"/>
      <c r="B64" s="128"/>
    </row>
    <row r="65" ht="20.25" customHeight="1">
      <c r="A65" s="127"/>
      <c r="B65" s="128"/>
    </row>
    <row r="66" ht="20.25" customHeight="1">
      <c r="A66" s="127"/>
      <c r="B66" s="128"/>
    </row>
    <row r="67" ht="20.25" customHeight="1">
      <c r="A67" s="127"/>
      <c r="B67" s="128"/>
    </row>
    <row r="68" ht="20.25" customHeight="1">
      <c r="A68" s="127"/>
      <c r="B68" s="128"/>
    </row>
    <row r="69" ht="20.25" customHeight="1">
      <c r="A69" s="127"/>
      <c r="B69" s="128"/>
    </row>
    <row r="70" ht="20.25" customHeight="1">
      <c r="A70" s="127"/>
      <c r="B70" s="128"/>
    </row>
    <row r="71" ht="20.25" customHeight="1">
      <c r="A71" s="127"/>
      <c r="B71" s="128"/>
    </row>
    <row r="72" ht="20.25" customHeight="1">
      <c r="A72" s="127"/>
      <c r="B72" s="128"/>
    </row>
    <row r="73" ht="20.25" customHeight="1">
      <c r="A73" s="127"/>
      <c r="B73" s="128"/>
    </row>
    <row r="74" ht="20.25" customHeight="1">
      <c r="A74" s="127"/>
      <c r="B74" s="128"/>
    </row>
    <row r="75" ht="20.25" customHeight="1">
      <c r="A75" s="127"/>
      <c r="B75" s="128"/>
    </row>
    <row r="76" ht="20.25" customHeight="1">
      <c r="A76" s="127"/>
      <c r="B76" s="128"/>
    </row>
    <row r="77" ht="20.25" customHeight="1">
      <c r="A77" s="127"/>
      <c r="B77" s="128"/>
    </row>
    <row r="78" ht="20.25" customHeight="1">
      <c r="A78" s="127"/>
      <c r="B78" s="128"/>
    </row>
    <row r="79" ht="20.25" customHeight="1">
      <c r="A79" s="127"/>
      <c r="B79" s="128"/>
    </row>
    <row r="80" ht="20.25" customHeight="1">
      <c r="A80" s="127"/>
      <c r="B80" s="128"/>
    </row>
    <row r="81" ht="20.25" customHeight="1">
      <c r="A81" s="127"/>
      <c r="B81" s="128"/>
    </row>
    <row r="82" ht="20.25" customHeight="1">
      <c r="A82" s="127"/>
      <c r="B82" s="128"/>
    </row>
    <row r="83" ht="20.25" customHeight="1">
      <c r="A83" s="127"/>
      <c r="B83" s="128"/>
    </row>
    <row r="84" ht="20.25" customHeight="1">
      <c r="A84" s="127"/>
      <c r="B84" s="128"/>
    </row>
    <row r="85" ht="20.25" customHeight="1">
      <c r="A85" s="127"/>
      <c r="B85" s="128"/>
    </row>
    <row r="86" ht="20.25" customHeight="1">
      <c r="A86" s="127"/>
      <c r="B86" s="128"/>
    </row>
    <row r="87" ht="20.25" customHeight="1">
      <c r="A87" s="127"/>
      <c r="B87" s="128"/>
    </row>
    <row r="88" ht="20.25" customHeight="1">
      <c r="A88" s="127"/>
      <c r="B88" s="128"/>
    </row>
    <row r="89" ht="20.25" customHeight="1">
      <c r="A89" s="127"/>
      <c r="B89" s="128"/>
    </row>
    <row r="90" ht="20.25" customHeight="1">
      <c r="A90" s="127"/>
      <c r="B90" s="128"/>
    </row>
    <row r="91" ht="20.25" customHeight="1">
      <c r="A91" s="127"/>
      <c r="B91" s="128"/>
    </row>
    <row r="92" ht="20.25" customHeight="1">
      <c r="A92" s="127"/>
      <c r="B92" s="128"/>
    </row>
    <row r="93" ht="20.25" customHeight="1">
      <c r="A93" s="127"/>
      <c r="B93" s="128"/>
    </row>
    <row r="94" ht="20.25" customHeight="1">
      <c r="A94" s="127"/>
      <c r="B94" s="128"/>
    </row>
    <row r="95" ht="20.25" customHeight="1">
      <c r="A95" s="127"/>
      <c r="B95" s="128"/>
    </row>
    <row r="96" ht="20.25" customHeight="1">
      <c r="A96" s="127"/>
      <c r="B96" s="128"/>
    </row>
    <row r="97" ht="20.25" customHeight="1">
      <c r="A97" s="127"/>
      <c r="B97" s="128"/>
    </row>
    <row r="98" ht="20.25" customHeight="1">
      <c r="A98" s="127"/>
      <c r="B98" s="128"/>
    </row>
    <row r="99" ht="20.25" customHeight="1">
      <c r="A99" s="127"/>
      <c r="B99" s="128"/>
    </row>
    <row r="100" ht="20.25" customHeight="1">
      <c r="A100" s="127"/>
      <c r="B100" s="128"/>
    </row>
    <row r="101" ht="20.25" customHeight="1">
      <c r="A101" s="127"/>
      <c r="B101" s="128"/>
    </row>
    <row r="102" ht="20.25" customHeight="1">
      <c r="A102" s="127"/>
      <c r="B102" s="128"/>
    </row>
    <row r="103" ht="20.25" customHeight="1">
      <c r="A103" s="127"/>
      <c r="B103" s="128"/>
    </row>
    <row r="104" ht="20.25" customHeight="1">
      <c r="A104" s="127"/>
      <c r="B104" s="128"/>
    </row>
    <row r="105" ht="20.25" customHeight="1">
      <c r="A105" s="127"/>
      <c r="B105" s="128"/>
    </row>
    <row r="106" ht="20.25" customHeight="1">
      <c r="A106" s="127"/>
      <c r="B106" s="128"/>
    </row>
    <row r="107" ht="20.25" customHeight="1">
      <c r="A107" s="127"/>
      <c r="B107" s="128"/>
    </row>
    <row r="108" ht="20.25" customHeight="1">
      <c r="A108" s="127"/>
      <c r="B108" s="128"/>
    </row>
    <row r="109" ht="20.25" customHeight="1">
      <c r="A109" s="127"/>
      <c r="B109" s="128"/>
    </row>
    <row r="110" ht="20.25" customHeight="1">
      <c r="A110" s="127"/>
      <c r="B110" s="128"/>
    </row>
    <row r="111" ht="20.25" customHeight="1">
      <c r="A111" s="127"/>
      <c r="B111" s="128"/>
    </row>
    <row r="112" ht="20.25" customHeight="1">
      <c r="A112" s="127"/>
      <c r="B112" s="128"/>
    </row>
    <row r="113" ht="20.25" customHeight="1">
      <c r="A113" s="127"/>
      <c r="B113" s="128"/>
    </row>
    <row r="114" ht="20.25" customHeight="1">
      <c r="A114" s="127"/>
      <c r="B114" s="128"/>
    </row>
    <row r="115" ht="20.25" customHeight="1">
      <c r="A115" s="127"/>
      <c r="B115" s="128"/>
    </row>
    <row r="116" ht="20.25" customHeight="1">
      <c r="A116" s="127"/>
      <c r="B116" s="128"/>
    </row>
    <row r="117" ht="20.25" customHeight="1">
      <c r="A117" s="127"/>
      <c r="B117" s="128"/>
    </row>
    <row r="118" ht="20.25" customHeight="1">
      <c r="A118" s="127"/>
      <c r="B118" s="128"/>
    </row>
    <row r="119" ht="20.25" customHeight="1">
      <c r="A119" s="127"/>
      <c r="B119" s="128"/>
    </row>
    <row r="120" ht="20.25" customHeight="1">
      <c r="A120" s="127"/>
      <c r="B120" s="128"/>
    </row>
    <row r="121" ht="20.25" customHeight="1">
      <c r="A121" s="127"/>
      <c r="B121" s="128"/>
    </row>
    <row r="122" ht="20.25" customHeight="1">
      <c r="A122" s="127"/>
      <c r="B122" s="128"/>
    </row>
    <row r="123" ht="20.25" customHeight="1">
      <c r="A123" s="127"/>
      <c r="B123" s="128"/>
    </row>
    <row r="124" ht="20.25" customHeight="1">
      <c r="A124" s="127"/>
      <c r="B124" s="128"/>
    </row>
    <row r="125" ht="20.25" customHeight="1">
      <c r="A125" s="127"/>
      <c r="B125" s="128"/>
    </row>
    <row r="126" ht="20.25" customHeight="1">
      <c r="A126" s="127"/>
      <c r="B126" s="128"/>
    </row>
    <row r="127" ht="20.25" customHeight="1">
      <c r="A127" s="127"/>
      <c r="B127" s="128"/>
    </row>
    <row r="128" ht="20.25" customHeight="1">
      <c r="A128" s="127"/>
      <c r="B128" s="128"/>
    </row>
    <row r="129" ht="20.25" customHeight="1">
      <c r="A129" s="127"/>
      <c r="B129" s="128"/>
    </row>
    <row r="130" ht="20.25" customHeight="1">
      <c r="A130" s="127"/>
      <c r="B130" s="128"/>
    </row>
    <row r="131" ht="20.25" customHeight="1">
      <c r="A131" s="127"/>
      <c r="B131" s="128"/>
    </row>
    <row r="132" ht="20.25" customHeight="1">
      <c r="A132" s="127"/>
      <c r="B132" s="128"/>
    </row>
    <row r="133" ht="20.25" customHeight="1">
      <c r="A133" s="127"/>
      <c r="B133" s="128"/>
    </row>
    <row r="134" ht="20.25" customHeight="1">
      <c r="A134" s="127"/>
      <c r="B134" s="128"/>
    </row>
    <row r="135" ht="20.25" customHeight="1">
      <c r="A135" s="127"/>
      <c r="B135" s="128"/>
    </row>
    <row r="136" ht="20.25" customHeight="1">
      <c r="A136" s="127"/>
      <c r="B136" s="128"/>
    </row>
    <row r="137" ht="20.25" customHeight="1">
      <c r="A137" s="127"/>
      <c r="B137" s="128"/>
    </row>
    <row r="138" ht="20.25" customHeight="1">
      <c r="A138" s="127"/>
      <c r="B138" s="128"/>
    </row>
    <row r="139" ht="20.25" customHeight="1">
      <c r="A139" s="127"/>
      <c r="B139" s="128"/>
    </row>
    <row r="140" ht="20.25" customHeight="1">
      <c r="A140" s="127"/>
      <c r="B140" s="128"/>
    </row>
    <row r="141" ht="20.25" customHeight="1">
      <c r="A141" s="127"/>
      <c r="B141" s="128"/>
    </row>
    <row r="142" ht="20.25" customHeight="1">
      <c r="A142" s="127"/>
      <c r="B142" s="128"/>
    </row>
    <row r="143" ht="20.25" customHeight="1">
      <c r="A143" s="127"/>
      <c r="B143" s="128"/>
    </row>
    <row r="144" ht="20.25" customHeight="1">
      <c r="A144" s="127"/>
      <c r="B144" s="128"/>
    </row>
    <row r="145" ht="20.25" customHeight="1">
      <c r="A145" s="127"/>
      <c r="B145" s="128"/>
    </row>
    <row r="146" ht="20.25" customHeight="1">
      <c r="A146" s="127"/>
      <c r="B146" s="128"/>
    </row>
    <row r="147" ht="20.25" customHeight="1">
      <c r="A147" s="127"/>
      <c r="B147" s="128"/>
    </row>
    <row r="148" ht="20.25" customHeight="1">
      <c r="A148" s="127"/>
      <c r="B148" s="128"/>
    </row>
    <row r="149" ht="20.25" customHeight="1">
      <c r="A149" s="127"/>
      <c r="B149" s="128"/>
    </row>
    <row r="150" ht="20.25" customHeight="1">
      <c r="A150" s="127"/>
      <c r="B150" s="128"/>
    </row>
    <row r="151" ht="20.25" customHeight="1">
      <c r="A151" s="127"/>
      <c r="B151" s="128"/>
    </row>
    <row r="152" ht="20.25" customHeight="1">
      <c r="A152" s="127"/>
      <c r="B152" s="128"/>
    </row>
    <row r="153" ht="20.25" customHeight="1">
      <c r="A153" s="127"/>
      <c r="B153" s="128"/>
    </row>
    <row r="154" ht="20.25" customHeight="1">
      <c r="A154" s="127"/>
      <c r="B154" s="128"/>
    </row>
    <row r="155" ht="20.25" customHeight="1">
      <c r="A155" s="127"/>
      <c r="B155" s="128"/>
    </row>
    <row r="156" ht="20.25" customHeight="1">
      <c r="A156" s="127"/>
      <c r="B156" s="128"/>
    </row>
    <row r="157" ht="20.25" customHeight="1">
      <c r="A157" s="127"/>
      <c r="B157" s="128"/>
    </row>
    <row r="158" ht="20.25" customHeight="1">
      <c r="A158" s="127"/>
      <c r="B158" s="128"/>
    </row>
    <row r="159" ht="20.25" customHeight="1">
      <c r="A159" s="127"/>
      <c r="B159" s="128"/>
    </row>
    <row r="160" ht="20.25" customHeight="1">
      <c r="A160" s="127"/>
      <c r="B160" s="128"/>
    </row>
    <row r="161" ht="20.25" customHeight="1">
      <c r="A161" s="127"/>
      <c r="B161" s="128"/>
    </row>
    <row r="162" ht="20.25" customHeight="1">
      <c r="A162" s="127"/>
      <c r="B162" s="128"/>
    </row>
    <row r="163" ht="20.25" customHeight="1">
      <c r="A163" s="127"/>
      <c r="B163" s="128"/>
    </row>
    <row r="164" ht="20.25" customHeight="1">
      <c r="A164" s="127"/>
      <c r="B164" s="128"/>
    </row>
    <row r="165" ht="20.25" customHeight="1">
      <c r="A165" s="127"/>
      <c r="B165" s="128"/>
    </row>
    <row r="166" ht="20.25" customHeight="1">
      <c r="A166" s="127"/>
      <c r="B166" s="128"/>
    </row>
    <row r="167" ht="20.25" customHeight="1">
      <c r="A167" s="127"/>
      <c r="B167" s="128"/>
    </row>
    <row r="168" ht="20.25" customHeight="1">
      <c r="A168" s="127"/>
      <c r="B168" s="128"/>
    </row>
    <row r="169" ht="20.25" customHeight="1">
      <c r="A169" s="127"/>
      <c r="B169" s="128"/>
    </row>
    <row r="170" ht="20.25" customHeight="1">
      <c r="A170" s="127"/>
      <c r="B170" s="128"/>
    </row>
    <row r="171" ht="20.25" customHeight="1">
      <c r="A171" s="127"/>
      <c r="B171" s="128"/>
    </row>
    <row r="172" ht="20.25" customHeight="1">
      <c r="A172" s="127"/>
      <c r="B172" s="128"/>
    </row>
    <row r="173" ht="20.25" customHeight="1">
      <c r="A173" s="127"/>
      <c r="B173" s="128"/>
    </row>
    <row r="174" ht="20.25" customHeight="1">
      <c r="A174" s="127"/>
      <c r="B174" s="128"/>
    </row>
    <row r="175" ht="20.25" customHeight="1">
      <c r="A175" s="127"/>
      <c r="B175" s="128"/>
    </row>
    <row r="176" ht="20.25" customHeight="1">
      <c r="A176" s="127"/>
      <c r="B176" s="128"/>
    </row>
    <row r="177" ht="20.25" customHeight="1">
      <c r="A177" s="127"/>
      <c r="B177" s="128"/>
    </row>
    <row r="178" ht="20.25" customHeight="1">
      <c r="A178" s="127"/>
      <c r="B178" s="132"/>
    </row>
    <row r="179" ht="20.25" customHeight="1">
      <c r="A179" s="127"/>
      <c r="B179" s="132"/>
    </row>
    <row r="180" ht="20.25" customHeight="1">
      <c r="A180" s="127"/>
      <c r="B180" s="132"/>
    </row>
    <row r="181" ht="20.25" customHeight="1">
      <c r="A181" s="127"/>
      <c r="B181" s="132"/>
    </row>
    <row r="182" ht="20.25" customHeight="1">
      <c r="A182" s="127"/>
      <c r="B182" s="132"/>
    </row>
    <row r="183" ht="20.25" customHeight="1">
      <c r="A183" s="127"/>
      <c r="B183" s="132"/>
    </row>
    <row r="184" ht="20.25" customHeight="1">
      <c r="A184" s="127"/>
      <c r="B184" s="132"/>
    </row>
    <row r="185" ht="20.25" customHeight="1">
      <c r="A185" s="127"/>
      <c r="B185" s="132"/>
    </row>
    <row r="186" ht="20.25" customHeight="1">
      <c r="A186" s="127"/>
      <c r="B186" s="132"/>
    </row>
    <row r="187" ht="20.25" customHeight="1">
      <c r="A187" s="127"/>
      <c r="B187" s="132"/>
    </row>
    <row r="188" ht="20.25" customHeight="1">
      <c r="A188" s="127"/>
      <c r="B188" s="132"/>
    </row>
    <row r="189" ht="20.25" customHeight="1">
      <c r="A189" s="127"/>
      <c r="B189" s="132"/>
    </row>
    <row r="190" ht="20.25" customHeight="1">
      <c r="A190" s="127"/>
      <c r="B190" s="132"/>
    </row>
    <row r="191" ht="20.25" customHeight="1">
      <c r="A191" s="127"/>
      <c r="B191" s="132"/>
    </row>
    <row r="192" ht="20.25" customHeight="1">
      <c r="A192" s="127"/>
      <c r="B192" s="132"/>
    </row>
    <row r="193" ht="20.25" customHeight="1">
      <c r="A193" s="127"/>
      <c r="B193" s="132"/>
    </row>
    <row r="194" ht="20.25" customHeight="1">
      <c r="A194" s="127"/>
      <c r="B194" s="132"/>
    </row>
    <row r="195" ht="20.25" customHeight="1">
      <c r="A195" s="127"/>
      <c r="B195" s="132"/>
    </row>
    <row r="196" ht="20.25" customHeight="1">
      <c r="A196" s="127"/>
      <c r="B196" s="132"/>
    </row>
    <row r="197" ht="20.25" customHeight="1">
      <c r="A197" s="127"/>
      <c r="B197" s="132"/>
    </row>
    <row r="198" ht="20.25" customHeight="1">
      <c r="A198" s="127"/>
      <c r="B198" s="132"/>
    </row>
    <row r="199" ht="20.25" customHeight="1">
      <c r="A199" s="127"/>
      <c r="B199" s="132"/>
    </row>
    <row r="200" ht="20.25" customHeight="1">
      <c r="A200" s="127"/>
      <c r="B200" s="132"/>
    </row>
    <row r="201" ht="20.25" customHeight="1">
      <c r="A201" s="127"/>
      <c r="B201" s="132"/>
    </row>
    <row r="202" ht="20.25" customHeight="1">
      <c r="A202" s="127"/>
      <c r="B202" s="132"/>
    </row>
    <row r="203" ht="20.25" customHeight="1">
      <c r="A203" s="127"/>
      <c r="B203" s="132"/>
    </row>
    <row r="204" ht="20.25" customHeight="1">
      <c r="A204" s="127"/>
      <c r="B204" s="132"/>
    </row>
    <row r="205" ht="20.25" customHeight="1">
      <c r="A205" s="127"/>
      <c r="B205" s="132"/>
    </row>
    <row r="206" ht="20.25" customHeight="1">
      <c r="A206" s="127"/>
      <c r="B206" s="132"/>
    </row>
    <row r="207" ht="20.25" customHeight="1">
      <c r="A207" s="127"/>
      <c r="B207" s="132"/>
    </row>
    <row r="208" ht="20.25" customHeight="1">
      <c r="A208" s="133" t="s">
        <v>736</v>
      </c>
      <c r="B208" s="132">
        <v>388742</v>
      </c>
    </row>
    <row r="209" ht="20.25" customHeight="1">
      <c r="A209" s="131" t="s">
        <v>737</v>
      </c>
      <c r="B209" s="132">
        <v>36938</v>
      </c>
    </row>
    <row r="210" ht="20.25" customHeight="1">
      <c r="A210" s="128" t="s">
        <v>738</v>
      </c>
      <c r="B210" s="132">
        <v>10535</v>
      </c>
    </row>
    <row r="211" ht="20.25" customHeight="1">
      <c r="A211" s="128" t="s">
        <v>739</v>
      </c>
      <c r="B211" s="132">
        <v>10535</v>
      </c>
    </row>
    <row r="212" ht="20.25" customHeight="1">
      <c r="A212" s="128" t="s">
        <v>740</v>
      </c>
      <c r="B212" s="132"/>
    </row>
    <row r="213" ht="20.25" customHeight="1">
      <c r="A213" s="128" t="s">
        <v>741</v>
      </c>
      <c r="B213" s="132">
        <v>21907</v>
      </c>
    </row>
    <row r="214" ht="20.25" customHeight="1">
      <c r="A214" s="128" t="s">
        <v>742</v>
      </c>
      <c r="B214" s="132">
        <v>4496</v>
      </c>
    </row>
    <row r="215" ht="20.25" customHeight="1">
      <c r="A215" s="128" t="s">
        <v>743</v>
      </c>
      <c r="B215" s="132">
        <v>673</v>
      </c>
    </row>
    <row r="216" ht="20.25" customHeight="1">
      <c r="A216" s="134" t="s">
        <v>744</v>
      </c>
      <c r="B216" s="132"/>
    </row>
    <row r="217" ht="20.25" customHeight="1">
      <c r="A217" s="134" t="s">
        <v>745</v>
      </c>
      <c r="B217" s="132"/>
    </row>
    <row r="218" ht="20.25" customHeight="1">
      <c r="A218" s="134"/>
      <c r="B218" s="132"/>
    </row>
    <row r="219" ht="20.25" customHeight="1">
      <c r="A219" s="134"/>
      <c r="B219" s="132"/>
    </row>
    <row r="220" ht="15.75" customHeight="1">
      <c r="A220" s="134"/>
      <c r="B220" s="132"/>
    </row>
    <row r="221" ht="20.25" customHeight="1">
      <c r="A221" s="133" t="s">
        <v>746</v>
      </c>
      <c r="B221" s="132">
        <v>425680</v>
      </c>
    </row>
    <row r="222" ht="20.25" customHeight="1"/>
    <row r="223" ht="20.25" customHeight="1"/>
    <row r="224" ht="20.25" customHeight="1"/>
    <row r="225" ht="20.25" customHeight="1"/>
    <row r="226" ht="20.25" customHeight="1"/>
    <row r="227" ht="20.25" customHeight="1"/>
    <row r="228" ht="20.25" customHeight="1"/>
    <row r="229" ht="20.25" customHeight="1"/>
    <row r="230" ht="20.25" customHeight="1"/>
    <row r="231" ht="20.25" customHeight="1"/>
    <row r="232" ht="20.25" customHeight="1"/>
    <row r="233" ht="20.25" customHeight="1"/>
    <row r="234" ht="20.25" customHeight="1"/>
    <row r="235" ht="20.25" customHeight="1"/>
    <row r="236" ht="20.25" customHeight="1"/>
    <row r="237" ht="20.25" customHeight="1"/>
    <row r="238" ht="20.25" customHeight="1"/>
    <row r="239" ht="20.25" customHeight="1"/>
    <row r="240" ht="20.25" customHeight="1"/>
    <row r="241" ht="20.25" customHeight="1"/>
    <row r="242" ht="20.25" customHeight="1"/>
    <row r="243" ht="20.25" customHeight="1"/>
    <row r="244" ht="20.25" customHeight="1"/>
    <row r="245" ht="20.25" customHeight="1"/>
    <row r="246" ht="20.25" customHeight="1"/>
    <row r="247" ht="20.25" customHeight="1"/>
    <row r="248" ht="20.25" customHeight="1"/>
    <row r="249" ht="20.25" customHeight="1"/>
    <row r="250" ht="20.25" customHeight="1"/>
    <row r="251" ht="20.25" customHeight="1"/>
    <row r="252" ht="20.25" customHeight="1"/>
    <row r="253" ht="20.25" customHeight="1"/>
    <row r="254" ht="20.25" customHeight="1"/>
    <row r="255" ht="20.25" customHeight="1"/>
    <row r="256" ht="20.25" customHeight="1"/>
    <row r="257" ht="20.25" customHeight="1"/>
    <row r="258" ht="20.25" customHeight="1"/>
    <row r="259" ht="20.25" customHeight="1"/>
    <row r="260" ht="20.25" customHeight="1"/>
    <row r="261" ht="20.25" customHeight="1"/>
    <row r="262" ht="20.25" customHeight="1"/>
    <row r="263" ht="20.25" customHeight="1"/>
    <row r="264" ht="20.25" customHeight="1"/>
    <row r="265" ht="20.25" customHeight="1"/>
    <row r="266" ht="20.25" customHeight="1"/>
    <row r="267" ht="20.25" customHeight="1"/>
    <row r="268" ht="20.25" customHeight="1"/>
    <row r="269" ht="20.25" customHeight="1"/>
    <row r="270" ht="20.25" customHeight="1"/>
    <row r="271" ht="20.25" customHeight="1"/>
    <row r="272" ht="20.25" customHeight="1"/>
    <row r="273" ht="20.25" customHeight="1"/>
    <row r="274" ht="20.25" customHeight="1"/>
    <row r="275" ht="20.25" customHeight="1"/>
    <row r="276" ht="20.25" customHeight="1"/>
    <row r="277" ht="20.25" customHeight="1"/>
  </sheetData>
  <mergeCells count="2">
    <mergeCell ref="A2:B2"/>
    <mergeCell ref="A4:B4"/>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A164" zoomScale="100" workbookViewId="0">
      <selection activeCell="E185" activeCellId="0" sqref="E185"/>
    </sheetView>
  </sheetViews>
  <sheetFormatPr defaultColWidth="9" defaultRowHeight="12.75" outlineLevelCol="1"/>
  <cols>
    <col customWidth="1" min="1" max="1" style="13" width="62.25"/>
    <col customWidth="1" min="2" max="2" style="13" width="15.625"/>
    <col min="3" max="16384" style="13" width="9"/>
  </cols>
  <sheetData>
    <row r="1">
      <c r="A1" s="13" t="s">
        <v>747</v>
      </c>
    </row>
    <row r="2" ht="18" customHeight="1">
      <c r="A2" s="123" t="s">
        <v>748</v>
      </c>
      <c r="B2" s="123"/>
    </row>
    <row r="3" ht="14.25" customHeight="1">
      <c r="B3" s="13" t="s">
        <v>34</v>
      </c>
    </row>
    <row r="4" ht="31.5" customHeight="1">
      <c r="A4" s="124" t="s">
        <v>749</v>
      </c>
      <c r="B4" s="125"/>
    </row>
    <row r="5" ht="19.5" customHeight="1">
      <c r="A5" s="126" t="s">
        <v>708</v>
      </c>
      <c r="B5" s="126" t="s">
        <v>66</v>
      </c>
    </row>
    <row r="6" ht="20.25" customHeight="1">
      <c r="A6" s="127" t="s">
        <v>750</v>
      </c>
      <c r="B6" s="126">
        <v>30</v>
      </c>
    </row>
    <row r="7" ht="20.25" customHeight="1">
      <c r="A7" s="135" t="s">
        <v>751</v>
      </c>
      <c r="B7" s="128">
        <v>0</v>
      </c>
    </row>
    <row r="8" ht="20.25" customHeight="1">
      <c r="A8" s="129" t="s">
        <v>752</v>
      </c>
      <c r="B8" s="128"/>
    </row>
    <row r="9" ht="20.25" customHeight="1">
      <c r="A9" s="129" t="s">
        <v>753</v>
      </c>
      <c r="B9" s="128"/>
    </row>
    <row r="10" ht="20.25" customHeight="1">
      <c r="A10" s="136" t="s">
        <v>754</v>
      </c>
      <c r="B10" s="128"/>
    </row>
    <row r="11" ht="20.25" customHeight="1">
      <c r="A11" s="129" t="s">
        <v>755</v>
      </c>
      <c r="B11" s="128"/>
    </row>
    <row r="12" ht="20.25" customHeight="1">
      <c r="A12" s="135" t="s">
        <v>756</v>
      </c>
      <c r="B12" s="128">
        <v>30</v>
      </c>
    </row>
    <row r="13" ht="20.25" customHeight="1">
      <c r="A13" s="137" t="s">
        <v>757</v>
      </c>
      <c r="B13" s="128"/>
    </row>
    <row r="14" ht="20.25" customHeight="1">
      <c r="A14" s="137" t="s">
        <v>758</v>
      </c>
      <c r="B14" s="128"/>
    </row>
    <row r="15" ht="20.25" customHeight="1">
      <c r="A15" s="137" t="s">
        <v>759</v>
      </c>
      <c r="B15" s="128">
        <v>30</v>
      </c>
    </row>
    <row r="16" ht="20.25" customHeight="1">
      <c r="A16" s="137" t="s">
        <v>760</v>
      </c>
      <c r="B16" s="128">
        <v>0</v>
      </c>
    </row>
    <row r="17" ht="20.25" customHeight="1">
      <c r="A17" s="138" t="s">
        <v>761</v>
      </c>
      <c r="B17" s="128"/>
    </row>
    <row r="18" ht="20.25" customHeight="1">
      <c r="A18" s="138" t="s">
        <v>762</v>
      </c>
      <c r="B18" s="128"/>
    </row>
    <row r="19" ht="20.25" customHeight="1">
      <c r="A19" s="127" t="s">
        <v>763</v>
      </c>
      <c r="B19" s="128">
        <v>7339</v>
      </c>
    </row>
    <row r="20" ht="20.25" customHeight="1">
      <c r="A20" s="129" t="s">
        <v>764</v>
      </c>
      <c r="B20" s="128">
        <v>7241</v>
      </c>
    </row>
    <row r="21" ht="20.25" customHeight="1">
      <c r="A21" s="129" t="s">
        <v>765</v>
      </c>
      <c r="B21" s="128">
        <v>2251</v>
      </c>
    </row>
    <row r="22" ht="20.25" customHeight="1">
      <c r="A22" s="129" t="s">
        <v>766</v>
      </c>
      <c r="B22" s="128">
        <v>3000</v>
      </c>
    </row>
    <row r="23" ht="20.25" customHeight="1">
      <c r="A23" s="129" t="s">
        <v>767</v>
      </c>
      <c r="B23" s="128">
        <v>1990</v>
      </c>
    </row>
    <row r="24" ht="20.25" customHeight="1">
      <c r="A24" s="136" t="s">
        <v>768</v>
      </c>
      <c r="B24" s="128">
        <v>98</v>
      </c>
    </row>
    <row r="25" ht="20.25" customHeight="1">
      <c r="A25" s="129" t="s">
        <v>765</v>
      </c>
      <c r="B25" s="128">
        <v>50</v>
      </c>
    </row>
    <row r="26" ht="20.25" customHeight="1">
      <c r="A26" s="129" t="s">
        <v>766</v>
      </c>
      <c r="B26" s="128">
        <v>48</v>
      </c>
    </row>
    <row r="27" ht="20.25" customHeight="1">
      <c r="A27" s="139" t="s">
        <v>769</v>
      </c>
      <c r="B27" s="128"/>
    </row>
    <row r="28" ht="20.25" customHeight="1">
      <c r="A28" s="137" t="s">
        <v>770</v>
      </c>
      <c r="B28" s="128">
        <v>0</v>
      </c>
    </row>
    <row r="29" ht="20.25" customHeight="1">
      <c r="A29" s="138" t="s">
        <v>766</v>
      </c>
      <c r="B29" s="128"/>
    </row>
    <row r="30" ht="20.25" customHeight="1">
      <c r="A30" s="138" t="s">
        <v>771</v>
      </c>
      <c r="B30" s="128"/>
    </row>
    <row r="31" ht="20.25" customHeight="1">
      <c r="A31" s="127" t="s">
        <v>772</v>
      </c>
      <c r="B31" s="128">
        <v>0</v>
      </c>
    </row>
    <row r="32" ht="20.25" customHeight="1">
      <c r="A32" s="127" t="s">
        <v>773</v>
      </c>
      <c r="B32" s="128"/>
    </row>
    <row r="33" ht="20.25" customHeight="1">
      <c r="A33" s="127" t="s">
        <v>774</v>
      </c>
      <c r="B33" s="128">
        <v>0</v>
      </c>
    </row>
    <row r="34" ht="20.25" customHeight="1">
      <c r="A34" s="127" t="s">
        <v>775</v>
      </c>
      <c r="B34" s="128"/>
    </row>
    <row r="35" ht="20.25" customHeight="1">
      <c r="A35" s="127" t="s">
        <v>776</v>
      </c>
      <c r="B35" s="128"/>
    </row>
    <row r="36" ht="20.25" customHeight="1">
      <c r="A36" s="127" t="s">
        <v>777</v>
      </c>
      <c r="B36" s="128"/>
    </row>
    <row r="37" ht="20.25" customHeight="1">
      <c r="A37" s="127" t="s">
        <v>778</v>
      </c>
      <c r="B37" s="128"/>
    </row>
    <row r="38" ht="20.25" customHeight="1">
      <c r="A38" s="127" t="s">
        <v>779</v>
      </c>
      <c r="B38" s="128">
        <v>383129</v>
      </c>
    </row>
    <row r="39" s="130" customFormat="1" ht="20.25" customHeight="1">
      <c r="A39" s="127" t="s">
        <v>780</v>
      </c>
      <c r="B39" s="128">
        <v>290408</v>
      </c>
    </row>
    <row r="40" ht="20.25" customHeight="1">
      <c r="A40" s="139" t="s">
        <v>781</v>
      </c>
      <c r="B40" s="128">
        <v>73395</v>
      </c>
    </row>
    <row r="41" ht="20.25" customHeight="1">
      <c r="A41" s="139" t="s">
        <v>782</v>
      </c>
      <c r="B41" s="128">
        <v>15004</v>
      </c>
    </row>
    <row r="42" ht="20.25" customHeight="1">
      <c r="A42" s="139" t="s">
        <v>783</v>
      </c>
      <c r="B42" s="128">
        <v>68570</v>
      </c>
    </row>
    <row r="43" ht="20.25" customHeight="1">
      <c r="A43" s="139" t="s">
        <v>784</v>
      </c>
      <c r="B43" s="128">
        <v>67179</v>
      </c>
    </row>
    <row r="44" ht="20.25" customHeight="1">
      <c r="A44" s="139" t="s">
        <v>785</v>
      </c>
      <c r="B44" s="128">
        <v>27259</v>
      </c>
    </row>
    <row r="45" ht="20.25" customHeight="1">
      <c r="A45" s="139" t="s">
        <v>786</v>
      </c>
      <c r="B45" s="128">
        <v>7161</v>
      </c>
    </row>
    <row r="46" ht="20.25" customHeight="1">
      <c r="A46" s="139" t="s">
        <v>787</v>
      </c>
      <c r="B46" s="128">
        <v>444</v>
      </c>
    </row>
    <row r="47" ht="20.25" customHeight="1">
      <c r="A47" s="139" t="s">
        <v>788</v>
      </c>
      <c r="B47" s="128"/>
    </row>
    <row r="48" ht="20.25" customHeight="1">
      <c r="A48" s="139" t="s">
        <v>789</v>
      </c>
      <c r="B48" s="128">
        <v>3000</v>
      </c>
    </row>
    <row r="49" ht="20.25" customHeight="1">
      <c r="A49" s="140" t="s">
        <v>790</v>
      </c>
      <c r="B49" s="128">
        <v>1316</v>
      </c>
    </row>
    <row r="50" ht="20.25" customHeight="1">
      <c r="A50" s="140" t="s">
        <v>791</v>
      </c>
      <c r="B50" s="128"/>
    </row>
    <row r="51" ht="20.25" customHeight="1">
      <c r="A51" s="139" t="s">
        <v>792</v>
      </c>
      <c r="B51" s="128">
        <v>27080</v>
      </c>
    </row>
    <row r="52" ht="20.25" customHeight="1">
      <c r="A52" s="127" t="s">
        <v>793</v>
      </c>
      <c r="B52" s="128">
        <v>741</v>
      </c>
    </row>
    <row r="53" ht="20.25" customHeight="1">
      <c r="A53" s="139" t="s">
        <v>781</v>
      </c>
      <c r="B53" s="128">
        <v>300</v>
      </c>
    </row>
    <row r="54" ht="20.25" customHeight="1">
      <c r="A54" s="139" t="s">
        <v>782</v>
      </c>
      <c r="B54" s="128">
        <v>441</v>
      </c>
    </row>
    <row r="55" ht="20.25" customHeight="1">
      <c r="A55" s="139" t="s">
        <v>794</v>
      </c>
      <c r="B55" s="128"/>
    </row>
    <row r="56" ht="20.25" customHeight="1">
      <c r="A56" s="141" t="s">
        <v>795</v>
      </c>
      <c r="B56" s="128">
        <v>1345</v>
      </c>
    </row>
    <row r="57" ht="20.25" customHeight="1">
      <c r="A57" s="141" t="s">
        <v>796</v>
      </c>
      <c r="B57" s="128">
        <v>15511</v>
      </c>
    </row>
    <row r="58" ht="20.25" customHeight="1">
      <c r="A58" s="139" t="s">
        <v>797</v>
      </c>
      <c r="B58" s="128">
        <v>7578</v>
      </c>
    </row>
    <row r="59" ht="20.25" customHeight="1">
      <c r="A59" s="139" t="s">
        <v>798</v>
      </c>
      <c r="B59" s="128">
        <v>3264</v>
      </c>
    </row>
    <row r="60" ht="20.25" customHeight="1">
      <c r="A60" s="139" t="s">
        <v>799</v>
      </c>
      <c r="B60" s="128"/>
    </row>
    <row r="61" ht="20.25" customHeight="1">
      <c r="A61" s="139" t="s">
        <v>800</v>
      </c>
      <c r="B61" s="128">
        <v>100</v>
      </c>
    </row>
    <row r="62" ht="20.25" customHeight="1">
      <c r="A62" s="139" t="s">
        <v>801</v>
      </c>
      <c r="B62" s="128">
        <v>4569</v>
      </c>
    </row>
    <row r="63" ht="20.25" customHeight="1">
      <c r="A63" s="141" t="s">
        <v>802</v>
      </c>
      <c r="B63" s="128">
        <v>4335</v>
      </c>
    </row>
    <row r="64" ht="20.25" customHeight="1">
      <c r="A64" s="127" t="s">
        <v>803</v>
      </c>
      <c r="B64" s="128">
        <v>4335</v>
      </c>
    </row>
    <row r="65" ht="20.25" customHeight="1">
      <c r="A65" s="127" t="s">
        <v>804</v>
      </c>
      <c r="B65" s="128"/>
    </row>
    <row r="66" ht="20.25" customHeight="1">
      <c r="A66" s="127" t="s">
        <v>805</v>
      </c>
      <c r="B66" s="128"/>
    </row>
    <row r="67" ht="20.25" customHeight="1">
      <c r="A67" s="142" t="s">
        <v>806</v>
      </c>
      <c r="B67" s="128">
        <v>0</v>
      </c>
    </row>
    <row r="68" ht="20.25" customHeight="1">
      <c r="A68" s="138" t="s">
        <v>781</v>
      </c>
      <c r="B68" s="128"/>
    </row>
    <row r="69" ht="20.25" customHeight="1">
      <c r="A69" s="138" t="s">
        <v>782</v>
      </c>
      <c r="B69" s="128"/>
    </row>
    <row r="70" ht="20.25" customHeight="1">
      <c r="A70" s="138" t="s">
        <v>807</v>
      </c>
      <c r="B70" s="128"/>
    </row>
    <row r="71" ht="20.25" customHeight="1">
      <c r="A71" s="142" t="s">
        <v>808</v>
      </c>
      <c r="B71" s="128">
        <v>69150</v>
      </c>
    </row>
    <row r="72" ht="20.25" customHeight="1">
      <c r="A72" s="138" t="s">
        <v>809</v>
      </c>
      <c r="B72" s="128">
        <v>69150</v>
      </c>
    </row>
    <row r="73" ht="20.25" customHeight="1">
      <c r="A73" s="138" t="s">
        <v>781</v>
      </c>
      <c r="B73" s="128"/>
    </row>
    <row r="74" ht="20.25" customHeight="1">
      <c r="A74" s="138" t="s">
        <v>782</v>
      </c>
      <c r="B74" s="128"/>
    </row>
    <row r="75" ht="20.25" customHeight="1">
      <c r="A75" s="143" t="s">
        <v>810</v>
      </c>
      <c r="B75" s="128"/>
    </row>
    <row r="76" ht="20.25" customHeight="1">
      <c r="A76" s="142" t="s">
        <v>811</v>
      </c>
      <c r="B76" s="128">
        <v>1639</v>
      </c>
    </row>
    <row r="77" ht="20.25" customHeight="1">
      <c r="A77" s="138" t="s">
        <v>797</v>
      </c>
      <c r="B77" s="128"/>
    </row>
    <row r="78" ht="20.25" customHeight="1">
      <c r="A78" s="138" t="s">
        <v>798</v>
      </c>
      <c r="B78" s="128">
        <v>1639</v>
      </c>
    </row>
    <row r="79" ht="20.25" customHeight="1">
      <c r="A79" s="138" t="s">
        <v>799</v>
      </c>
      <c r="B79" s="128"/>
    </row>
    <row r="80" ht="20.25" customHeight="1">
      <c r="A80" s="138" t="s">
        <v>800</v>
      </c>
      <c r="B80" s="128"/>
    </row>
    <row r="81" ht="20.25" customHeight="1">
      <c r="A81" s="138" t="s">
        <v>812</v>
      </c>
      <c r="B81" s="128"/>
    </row>
    <row r="82" ht="20.25" customHeight="1">
      <c r="A82" s="142" t="s">
        <v>813</v>
      </c>
      <c r="B82" s="128">
        <v>0</v>
      </c>
    </row>
    <row r="83" ht="20.25" customHeight="1">
      <c r="A83" s="138" t="s">
        <v>803</v>
      </c>
      <c r="B83" s="128"/>
    </row>
    <row r="84" ht="20.25" customHeight="1">
      <c r="A84" s="138" t="s">
        <v>814</v>
      </c>
      <c r="B84" s="128"/>
    </row>
    <row r="85" ht="20.25" customHeight="1">
      <c r="A85" s="127" t="s">
        <v>815</v>
      </c>
      <c r="B85" s="128">
        <v>0</v>
      </c>
    </row>
    <row r="86" ht="20.25" customHeight="1">
      <c r="A86" s="144" t="s">
        <v>816</v>
      </c>
      <c r="B86" s="128">
        <v>0</v>
      </c>
    </row>
    <row r="87" ht="20.25" customHeight="1">
      <c r="A87" s="139" t="s">
        <v>766</v>
      </c>
      <c r="B87" s="128"/>
    </row>
    <row r="88" ht="20.25" customHeight="1">
      <c r="A88" s="139" t="s">
        <v>817</v>
      </c>
      <c r="B88" s="128"/>
    </row>
    <row r="89" ht="20.25" customHeight="1">
      <c r="A89" s="139" t="s">
        <v>818</v>
      </c>
      <c r="B89" s="128"/>
    </row>
    <row r="90" ht="20.25" customHeight="1">
      <c r="A90" s="139" t="s">
        <v>819</v>
      </c>
      <c r="B90" s="128"/>
    </row>
    <row r="91" ht="20.25" customHeight="1">
      <c r="A91" s="139" t="s">
        <v>820</v>
      </c>
      <c r="B91" s="128">
        <v>0</v>
      </c>
    </row>
    <row r="92" ht="20.25" customHeight="1">
      <c r="A92" s="139" t="s">
        <v>766</v>
      </c>
      <c r="B92" s="128"/>
    </row>
    <row r="93" ht="20.25" customHeight="1">
      <c r="A93" s="139" t="s">
        <v>817</v>
      </c>
      <c r="B93" s="128"/>
    </row>
    <row r="94" ht="20.25" customHeight="1">
      <c r="A94" s="139" t="s">
        <v>821</v>
      </c>
      <c r="B94" s="128"/>
    </row>
    <row r="95" ht="20.25" customHeight="1">
      <c r="A95" s="139" t="s">
        <v>822</v>
      </c>
      <c r="B95" s="128"/>
    </row>
    <row r="96" ht="20.25" customHeight="1">
      <c r="A96" s="144" t="s">
        <v>823</v>
      </c>
      <c r="B96" s="128">
        <v>0</v>
      </c>
    </row>
    <row r="97" ht="20.25" customHeight="1">
      <c r="A97" s="139" t="s">
        <v>824</v>
      </c>
      <c r="B97" s="128"/>
    </row>
    <row r="98" ht="20.25" customHeight="1">
      <c r="A98" s="139" t="s">
        <v>825</v>
      </c>
      <c r="B98" s="128"/>
    </row>
    <row r="99" ht="20.25" customHeight="1">
      <c r="A99" s="139" t="s">
        <v>826</v>
      </c>
      <c r="B99" s="128"/>
    </row>
    <row r="100" ht="20.25" customHeight="1">
      <c r="A100" s="139" t="s">
        <v>827</v>
      </c>
      <c r="B100" s="128"/>
    </row>
    <row r="101" ht="20.25" customHeight="1">
      <c r="A101" s="138" t="s">
        <v>828</v>
      </c>
      <c r="B101" s="128">
        <v>0</v>
      </c>
    </row>
    <row r="102" ht="20.25" customHeight="1">
      <c r="A102" s="138" t="s">
        <v>766</v>
      </c>
      <c r="B102" s="128"/>
    </row>
    <row r="103" ht="20.25" customHeight="1">
      <c r="A103" s="138" t="s">
        <v>829</v>
      </c>
      <c r="B103" s="128"/>
    </row>
    <row r="104" ht="20.25" customHeight="1">
      <c r="A104" s="138" t="s">
        <v>830</v>
      </c>
      <c r="B104" s="128">
        <v>0</v>
      </c>
    </row>
    <row r="105" ht="20.25" customHeight="1">
      <c r="A105" s="138" t="s">
        <v>824</v>
      </c>
      <c r="B105" s="128"/>
    </row>
    <row r="106" ht="20.25" customHeight="1">
      <c r="A106" s="138" t="s">
        <v>825</v>
      </c>
      <c r="B106" s="128"/>
    </row>
    <row r="107" ht="20.25" customHeight="1">
      <c r="A107" s="138" t="s">
        <v>826</v>
      </c>
      <c r="B107" s="128"/>
    </row>
    <row r="108" ht="20.25" customHeight="1">
      <c r="A108" s="138" t="s">
        <v>831</v>
      </c>
      <c r="B108" s="128"/>
    </row>
    <row r="109" ht="20.25" customHeight="1">
      <c r="A109" s="129" t="s">
        <v>832</v>
      </c>
      <c r="B109" s="128">
        <v>0</v>
      </c>
    </row>
    <row r="110" ht="20.25" customHeight="1">
      <c r="A110" s="144" t="s">
        <v>833</v>
      </c>
      <c r="B110" s="128">
        <v>0</v>
      </c>
    </row>
    <row r="111" ht="20.25" customHeight="1">
      <c r="A111" s="139" t="s">
        <v>834</v>
      </c>
      <c r="B111" s="128"/>
    </row>
    <row r="112" ht="20.25" customHeight="1">
      <c r="A112" s="139" t="s">
        <v>835</v>
      </c>
      <c r="B112" s="128"/>
    </row>
    <row r="113" ht="20.25" customHeight="1">
      <c r="A113" s="139" t="s">
        <v>836</v>
      </c>
      <c r="B113" s="128"/>
    </row>
    <row r="114" ht="20.25" customHeight="1">
      <c r="A114" s="139" t="s">
        <v>837</v>
      </c>
      <c r="B114" s="128"/>
    </row>
    <row r="115" ht="20.25" customHeight="1">
      <c r="A115" s="144" t="s">
        <v>838</v>
      </c>
      <c r="B115" s="128">
        <v>0</v>
      </c>
    </row>
    <row r="116" ht="20.25" customHeight="1">
      <c r="A116" s="139" t="s">
        <v>836</v>
      </c>
      <c r="B116" s="128"/>
    </row>
    <row r="117" ht="20.25" customHeight="1">
      <c r="A117" s="139" t="s">
        <v>839</v>
      </c>
      <c r="B117" s="128"/>
    </row>
    <row r="118" ht="20.25" customHeight="1">
      <c r="A118" s="139" t="s">
        <v>840</v>
      </c>
      <c r="B118" s="128"/>
    </row>
    <row r="119" ht="20.25" customHeight="1">
      <c r="A119" s="139" t="s">
        <v>841</v>
      </c>
      <c r="B119" s="128"/>
    </row>
    <row r="120" ht="20.25" customHeight="1">
      <c r="A120" s="144" t="s">
        <v>842</v>
      </c>
      <c r="B120" s="128">
        <v>0</v>
      </c>
    </row>
    <row r="121" ht="20.25" customHeight="1">
      <c r="A121" s="139" t="s">
        <v>843</v>
      </c>
      <c r="B121" s="128"/>
    </row>
    <row r="122" ht="20.25" customHeight="1">
      <c r="A122" s="139" t="s">
        <v>844</v>
      </c>
      <c r="B122" s="128"/>
    </row>
    <row r="123" ht="20.25" customHeight="1">
      <c r="A123" s="139" t="s">
        <v>845</v>
      </c>
      <c r="B123" s="128"/>
    </row>
    <row r="124" ht="20.25" customHeight="1">
      <c r="A124" s="139" t="s">
        <v>846</v>
      </c>
      <c r="B124" s="128"/>
    </row>
    <row r="125" ht="20.25" customHeight="1">
      <c r="A125" s="139" t="s">
        <v>847</v>
      </c>
      <c r="B125" s="128">
        <v>0</v>
      </c>
    </row>
    <row r="126" ht="20.25" customHeight="1">
      <c r="A126" s="139" t="s">
        <v>848</v>
      </c>
      <c r="B126" s="128"/>
    </row>
    <row r="127" ht="20.25" customHeight="1">
      <c r="A127" s="139" t="s">
        <v>849</v>
      </c>
      <c r="B127" s="128"/>
    </row>
    <row r="128" ht="20.25" customHeight="1">
      <c r="A128" s="139" t="s">
        <v>850</v>
      </c>
      <c r="B128" s="128"/>
    </row>
    <row r="129" ht="20.25" customHeight="1">
      <c r="A129" s="139" t="s">
        <v>851</v>
      </c>
      <c r="B129" s="128"/>
    </row>
    <row r="130" ht="20.25" customHeight="1">
      <c r="A130" s="139" t="s">
        <v>852</v>
      </c>
      <c r="B130" s="128"/>
    </row>
    <row r="131" ht="20.25" customHeight="1">
      <c r="A131" s="139" t="s">
        <v>853</v>
      </c>
      <c r="B131" s="128"/>
    </row>
    <row r="132" ht="20.25" customHeight="1">
      <c r="A132" s="139" t="s">
        <v>854</v>
      </c>
      <c r="B132" s="128"/>
    </row>
    <row r="133" ht="20.25" customHeight="1">
      <c r="A133" s="139" t="s">
        <v>855</v>
      </c>
      <c r="B133" s="128"/>
    </row>
    <row r="134" ht="20.25" customHeight="1">
      <c r="A134" s="139" t="s">
        <v>856</v>
      </c>
      <c r="B134" s="128">
        <v>0</v>
      </c>
    </row>
    <row r="135" ht="20.25" customHeight="1">
      <c r="A135" s="139" t="s">
        <v>857</v>
      </c>
      <c r="B135" s="128"/>
    </row>
    <row r="136" ht="20.25" customHeight="1">
      <c r="A136" s="139" t="s">
        <v>858</v>
      </c>
      <c r="B136" s="128"/>
    </row>
    <row r="137" ht="20.25" customHeight="1">
      <c r="A137" s="139" t="s">
        <v>859</v>
      </c>
      <c r="B137" s="128"/>
    </row>
    <row r="138" ht="20.25" customHeight="1">
      <c r="A138" s="139" t="s">
        <v>860</v>
      </c>
      <c r="B138" s="128"/>
    </row>
    <row r="139" ht="20.25" customHeight="1">
      <c r="A139" s="139" t="s">
        <v>861</v>
      </c>
      <c r="B139" s="128"/>
    </row>
    <row r="140" ht="20.25" customHeight="1">
      <c r="A140" s="139" t="s">
        <v>862</v>
      </c>
      <c r="B140" s="128"/>
    </row>
    <row r="141" ht="20.25" customHeight="1">
      <c r="A141" s="139" t="s">
        <v>863</v>
      </c>
      <c r="B141" s="128">
        <v>0</v>
      </c>
    </row>
    <row r="142" ht="20.25" customHeight="1">
      <c r="A142" s="139" t="s">
        <v>864</v>
      </c>
      <c r="B142" s="128"/>
    </row>
    <row r="143" ht="20.25" customHeight="1">
      <c r="A143" s="139" t="s">
        <v>865</v>
      </c>
      <c r="B143" s="128"/>
    </row>
    <row r="144" ht="20.25" customHeight="1">
      <c r="A144" s="139" t="s">
        <v>866</v>
      </c>
      <c r="B144" s="128"/>
    </row>
    <row r="145" ht="20.25" customHeight="1">
      <c r="A145" s="139" t="s">
        <v>867</v>
      </c>
      <c r="B145" s="128"/>
    </row>
    <row r="146" ht="20.25" customHeight="1">
      <c r="A146" s="139" t="s">
        <v>868</v>
      </c>
      <c r="B146" s="128"/>
    </row>
    <row r="147" ht="20.25" customHeight="1">
      <c r="A147" s="139" t="s">
        <v>869</v>
      </c>
      <c r="B147" s="128"/>
    </row>
    <row r="148" ht="20.25" customHeight="1">
      <c r="A148" s="139" t="s">
        <v>870</v>
      </c>
      <c r="B148" s="128"/>
    </row>
    <row r="149" ht="20.25" customHeight="1">
      <c r="A149" s="139" t="s">
        <v>871</v>
      </c>
      <c r="B149" s="128"/>
    </row>
    <row r="150" ht="20.25" customHeight="1">
      <c r="A150" s="144" t="s">
        <v>872</v>
      </c>
      <c r="B150" s="128">
        <v>0</v>
      </c>
    </row>
    <row r="151" ht="20.25" customHeight="1">
      <c r="A151" s="138" t="s">
        <v>834</v>
      </c>
      <c r="B151" s="128"/>
    </row>
    <row r="152" ht="20.25" customHeight="1">
      <c r="A152" s="138" t="s">
        <v>873</v>
      </c>
      <c r="B152" s="128"/>
    </row>
    <row r="153" ht="20.25" customHeight="1">
      <c r="A153" s="144" t="s">
        <v>874</v>
      </c>
      <c r="B153" s="128">
        <v>0</v>
      </c>
    </row>
    <row r="154" ht="20.25" customHeight="1">
      <c r="A154" s="138" t="s">
        <v>834</v>
      </c>
      <c r="B154" s="128"/>
    </row>
    <row r="155" ht="20.25" customHeight="1">
      <c r="A155" s="138" t="s">
        <v>875</v>
      </c>
      <c r="B155" s="128"/>
    </row>
    <row r="156" ht="20.25" customHeight="1">
      <c r="A156" s="144" t="s">
        <v>876</v>
      </c>
      <c r="B156" s="128"/>
    </row>
    <row r="157" ht="20.25" customHeight="1">
      <c r="A157" s="144" t="s">
        <v>877</v>
      </c>
      <c r="B157" s="128">
        <v>0</v>
      </c>
    </row>
    <row r="158" ht="20.25" customHeight="1">
      <c r="A158" s="138" t="s">
        <v>843</v>
      </c>
      <c r="B158" s="128"/>
    </row>
    <row r="159" ht="20.25" customHeight="1">
      <c r="A159" s="138" t="s">
        <v>845</v>
      </c>
      <c r="B159" s="128"/>
    </row>
    <row r="160" ht="20.25" customHeight="1">
      <c r="A160" s="138" t="s">
        <v>878</v>
      </c>
      <c r="B160" s="128"/>
    </row>
    <row r="161" ht="20.25" customHeight="1">
      <c r="A161" s="129" t="s">
        <v>879</v>
      </c>
      <c r="B161" s="128">
        <v>0</v>
      </c>
    </row>
    <row r="162" ht="20.25" customHeight="1">
      <c r="A162" s="139" t="s">
        <v>880</v>
      </c>
      <c r="B162" s="128">
        <v>0</v>
      </c>
    </row>
    <row r="163" ht="20.25" customHeight="1">
      <c r="A163" s="139" t="s">
        <v>881</v>
      </c>
      <c r="B163" s="128"/>
    </row>
    <row r="164" ht="20.25" customHeight="1">
      <c r="A164" s="139" t="s">
        <v>882</v>
      </c>
      <c r="B164" s="128"/>
    </row>
    <row r="165" ht="20.25" customHeight="1">
      <c r="A165" s="129" t="s">
        <v>883</v>
      </c>
      <c r="B165" s="128">
        <v>4366</v>
      </c>
    </row>
    <row r="166" ht="20.25" customHeight="1">
      <c r="A166" s="144" t="s">
        <v>884</v>
      </c>
      <c r="B166" s="128">
        <v>585</v>
      </c>
    </row>
    <row r="167" ht="20.25" customHeight="1">
      <c r="A167" s="139" t="s">
        <v>885</v>
      </c>
      <c r="B167" s="128">
        <v>0</v>
      </c>
    </row>
    <row r="168" ht="20.25" customHeight="1">
      <c r="A168" s="140" t="s">
        <v>886</v>
      </c>
      <c r="B168" s="128"/>
    </row>
    <row r="169" ht="20.25" customHeight="1">
      <c r="A169" s="139" t="s">
        <v>887</v>
      </c>
      <c r="B169" s="128"/>
    </row>
    <row r="170" ht="20.25" customHeight="1">
      <c r="A170" s="139" t="s">
        <v>888</v>
      </c>
      <c r="B170" s="128"/>
    </row>
    <row r="171" ht="20.25" customHeight="1">
      <c r="A171" s="139" t="s">
        <v>889</v>
      </c>
      <c r="B171" s="128"/>
    </row>
    <row r="172" ht="20.25" customHeight="1">
      <c r="A172" s="139" t="s">
        <v>890</v>
      </c>
      <c r="B172" s="128"/>
    </row>
    <row r="173" ht="20.25" customHeight="1">
      <c r="A173" s="139" t="s">
        <v>891</v>
      </c>
      <c r="B173" s="128"/>
    </row>
    <row r="174" ht="20.25" customHeight="1">
      <c r="A174" s="139" t="s">
        <v>892</v>
      </c>
      <c r="B174" s="128"/>
    </row>
    <row r="175" ht="20.25" customHeight="1">
      <c r="A175" s="139" t="s">
        <v>893</v>
      </c>
      <c r="B175" s="128"/>
    </row>
    <row r="176" ht="20.25" customHeight="1">
      <c r="A176" s="144" t="s">
        <v>894</v>
      </c>
      <c r="B176" s="128">
        <v>3781</v>
      </c>
    </row>
    <row r="177" ht="20.25" customHeight="1">
      <c r="A177" s="140" t="s">
        <v>895</v>
      </c>
      <c r="B177" s="128">
        <v>2801</v>
      </c>
    </row>
    <row r="178" ht="20.25" customHeight="1">
      <c r="A178" s="139" t="s">
        <v>896</v>
      </c>
      <c r="B178" s="128">
        <v>850</v>
      </c>
    </row>
    <row r="179" ht="20.25" customHeight="1">
      <c r="A179" s="139" t="s">
        <v>897</v>
      </c>
      <c r="B179" s="128"/>
    </row>
    <row r="180" ht="20.25" customHeight="1">
      <c r="A180" s="139" t="s">
        <v>898</v>
      </c>
      <c r="B180" s="128"/>
    </row>
    <row r="181" ht="20.25" customHeight="1">
      <c r="A181" s="139" t="s">
        <v>899</v>
      </c>
      <c r="B181" s="128">
        <v>123</v>
      </c>
    </row>
    <row r="182" ht="20.25" customHeight="1">
      <c r="A182" s="139" t="s">
        <v>900</v>
      </c>
      <c r="B182" s="128"/>
    </row>
    <row r="183" ht="20.25" customHeight="1">
      <c r="A183" s="139" t="s">
        <v>901</v>
      </c>
      <c r="B183" s="128"/>
    </row>
    <row r="184" ht="20.25" customHeight="1">
      <c r="A184" s="139" t="s">
        <v>902</v>
      </c>
      <c r="B184" s="128"/>
    </row>
    <row r="185" ht="20.25" customHeight="1">
      <c r="A185" s="139" t="s">
        <v>903</v>
      </c>
      <c r="B185" s="128">
        <v>7</v>
      </c>
    </row>
    <row r="186" ht="20.25" customHeight="1">
      <c r="A186" s="139" t="s">
        <v>904</v>
      </c>
      <c r="B186" s="128"/>
    </row>
    <row r="187" ht="20.25" customHeight="1">
      <c r="A187" s="129" t="s">
        <v>905</v>
      </c>
      <c r="B187" s="128">
        <v>10373</v>
      </c>
    </row>
    <row r="188" ht="20.25" customHeight="1">
      <c r="A188" s="129" t="s">
        <v>906</v>
      </c>
      <c r="B188" s="128"/>
    </row>
    <row r="189" ht="20.25" customHeight="1">
      <c r="A189" s="129" t="s">
        <v>907</v>
      </c>
      <c r="B189" s="128"/>
    </row>
    <row r="190" ht="20.25" customHeight="1">
      <c r="A190" s="129" t="s">
        <v>908</v>
      </c>
      <c r="B190" s="128">
        <v>1100</v>
      </c>
    </row>
    <row r="191" ht="20.25" customHeight="1">
      <c r="A191" s="136" t="s">
        <v>909</v>
      </c>
      <c r="B191" s="128">
        <v>3823</v>
      </c>
    </row>
    <row r="192" ht="20.25" customHeight="1">
      <c r="A192" s="129" t="s">
        <v>910</v>
      </c>
      <c r="B192" s="128"/>
    </row>
    <row r="193" ht="20.25" customHeight="1">
      <c r="A193" s="129" t="s">
        <v>911</v>
      </c>
      <c r="B193" s="128">
        <v>5450</v>
      </c>
    </row>
    <row r="194" ht="20.25" customHeight="1">
      <c r="A194" s="129" t="s">
        <v>912</v>
      </c>
      <c r="B194" s="132">
        <v>22</v>
      </c>
    </row>
    <row r="195" ht="20.25" customHeight="1">
      <c r="A195" s="129" t="s">
        <v>913</v>
      </c>
      <c r="B195" s="132"/>
    </row>
    <row r="196" ht="20.25" customHeight="1">
      <c r="A196" s="129" t="s">
        <v>914</v>
      </c>
      <c r="B196" s="132"/>
    </row>
    <row r="197" ht="20.25" customHeight="1">
      <c r="A197" s="129" t="s">
        <v>908</v>
      </c>
      <c r="B197" s="132"/>
    </row>
    <row r="198" ht="20.25" customHeight="1">
      <c r="A198" s="136" t="s">
        <v>909</v>
      </c>
      <c r="B198" s="132"/>
    </row>
    <row r="199" ht="20.25" customHeight="1">
      <c r="A199" s="129" t="s">
        <v>915</v>
      </c>
      <c r="B199" s="132"/>
    </row>
    <row r="200" ht="20.25" customHeight="1">
      <c r="A200" s="129" t="s">
        <v>916</v>
      </c>
      <c r="B200" s="132">
        <v>22</v>
      </c>
    </row>
    <row r="201" ht="20.25" customHeight="1">
      <c r="A201" s="129"/>
      <c r="B201" s="132"/>
    </row>
    <row r="202" ht="20.25" customHeight="1">
      <c r="A202" s="129"/>
      <c r="B202" s="132"/>
    </row>
    <row r="203" ht="20.25" customHeight="1">
      <c r="A203" s="129"/>
      <c r="B203" s="132"/>
    </row>
    <row r="204" ht="20.25" customHeight="1">
      <c r="A204" s="129"/>
      <c r="B204" s="132"/>
    </row>
    <row r="205" ht="20.25" customHeight="1">
      <c r="A205" s="129"/>
      <c r="B205" s="132"/>
    </row>
    <row r="206" ht="20.25" customHeight="1">
      <c r="A206" s="139"/>
      <c r="B206" s="132"/>
    </row>
    <row r="207" ht="20.25" customHeight="1">
      <c r="A207" s="139"/>
      <c r="B207" s="132"/>
    </row>
    <row r="208" ht="20.25" customHeight="1">
      <c r="A208" s="133" t="s">
        <v>61</v>
      </c>
      <c r="B208" s="132">
        <v>405259</v>
      </c>
    </row>
    <row r="209" ht="20.25" customHeight="1">
      <c r="A209" s="131" t="s">
        <v>582</v>
      </c>
      <c r="B209" s="132">
        <v>20421</v>
      </c>
    </row>
    <row r="210" ht="20.25" customHeight="1">
      <c r="A210" s="128" t="s">
        <v>917</v>
      </c>
      <c r="B210" s="132">
        <v>0</v>
      </c>
    </row>
    <row r="211" ht="20.25" customHeight="1">
      <c r="A211" s="128" t="s">
        <v>918</v>
      </c>
      <c r="B211" s="132"/>
    </row>
    <row r="212" ht="20.25" customHeight="1">
      <c r="A212" s="128" t="s">
        <v>919</v>
      </c>
      <c r="B212" s="132"/>
    </row>
    <row r="213" ht="20.25" customHeight="1">
      <c r="A213" s="128" t="s">
        <v>920</v>
      </c>
      <c r="B213" s="132">
        <v>5003</v>
      </c>
    </row>
    <row r="214" ht="20.25" customHeight="1">
      <c r="A214" s="128" t="s">
        <v>921</v>
      </c>
      <c r="B214" s="132">
        <v>15418</v>
      </c>
    </row>
    <row r="215" ht="20.25" customHeight="1">
      <c r="A215" s="134" t="s">
        <v>922</v>
      </c>
      <c r="B215" s="132"/>
    </row>
    <row r="216" ht="20.25" customHeight="1">
      <c r="A216" s="134" t="s">
        <v>923</v>
      </c>
      <c r="B216" s="132"/>
    </row>
    <row r="217" ht="20.25" customHeight="1">
      <c r="A217" s="134"/>
      <c r="B217" s="132"/>
    </row>
    <row r="218" ht="20.25" customHeight="1">
      <c r="A218" s="134"/>
      <c r="B218" s="132"/>
    </row>
    <row r="219" ht="20.25" customHeight="1">
      <c r="A219" s="134"/>
      <c r="B219" s="132"/>
    </row>
    <row r="220" ht="15.75" customHeight="1">
      <c r="A220" s="134"/>
      <c r="B220" s="132"/>
    </row>
    <row r="221" ht="20.25" customHeight="1">
      <c r="A221" s="133" t="s">
        <v>599</v>
      </c>
      <c r="B221" s="132">
        <v>425680</v>
      </c>
    </row>
    <row r="222" ht="20.25" customHeight="1"/>
    <row r="223" ht="20.25" customHeight="1"/>
    <row r="224" ht="20.25" customHeight="1"/>
    <row r="225" ht="20.25" customHeight="1"/>
    <row r="226" ht="20.25" customHeight="1"/>
    <row r="227" ht="20.25" customHeight="1"/>
    <row r="228" ht="20.25" customHeight="1"/>
    <row r="229" ht="20.25" customHeight="1"/>
    <row r="230" ht="20.25" customHeight="1"/>
    <row r="231" ht="20.25" customHeight="1"/>
    <row r="232" ht="20.25" customHeight="1"/>
    <row r="233" ht="20.25" customHeight="1"/>
    <row r="234" ht="20.25" customHeight="1"/>
    <row r="235" ht="20.25" customHeight="1"/>
    <row r="236" ht="20.25" customHeight="1"/>
    <row r="237" ht="20.25" customHeight="1"/>
    <row r="238" ht="20.25" customHeight="1"/>
    <row r="239" ht="20.25" customHeight="1"/>
    <row r="240" ht="20.25" customHeight="1"/>
    <row r="241" ht="20.25" customHeight="1"/>
    <row r="242" ht="20.25" customHeight="1"/>
    <row r="243" ht="20.25" customHeight="1"/>
    <row r="244" ht="20.25" customHeight="1"/>
    <row r="245" ht="20.25" customHeight="1"/>
    <row r="246" ht="20.25" customHeight="1"/>
    <row r="247" ht="20.25" customHeight="1"/>
    <row r="248" ht="20.25" customHeight="1"/>
    <row r="249" ht="20.25" customHeight="1"/>
    <row r="250" ht="20.25" customHeight="1"/>
    <row r="251" ht="20.25" customHeight="1"/>
    <row r="252" ht="20.25" customHeight="1"/>
    <row r="253" ht="20.25" customHeight="1"/>
    <row r="254" ht="20.25" customHeight="1"/>
    <row r="255" ht="20.25" customHeight="1"/>
    <row r="256" ht="20.25" customHeight="1"/>
    <row r="257" ht="20.25" customHeight="1"/>
    <row r="258" ht="20.25" customHeight="1"/>
    <row r="259" ht="20.25" customHeight="1"/>
    <row r="260" ht="20.25" customHeight="1"/>
    <row r="261" ht="20.25" customHeight="1"/>
    <row r="262" ht="20.25" customHeight="1"/>
    <row r="263" ht="20.25" customHeight="1"/>
    <row r="264" ht="20.25" customHeight="1"/>
    <row r="265" ht="20.25" customHeight="1"/>
    <row r="266" ht="20.25" customHeight="1"/>
    <row r="267" ht="20.25" customHeight="1"/>
    <row r="268" ht="20.25" customHeight="1"/>
    <row r="269" ht="20.25" customHeight="1"/>
    <row r="270" ht="20.25" customHeight="1"/>
    <row r="271" ht="20.25" customHeight="1"/>
    <row r="272" ht="20.25" customHeight="1"/>
    <row r="273" ht="20.25" customHeight="1"/>
    <row r="274" ht="20.25" customHeight="1"/>
    <row r="275" ht="20.25" customHeight="1"/>
    <row r="276" ht="20.25" customHeight="1"/>
    <row r="277" ht="20.25" customHeight="1"/>
  </sheetData>
  <mergeCells count="2">
    <mergeCell ref="A2:B2"/>
    <mergeCell ref="A4:B4"/>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A2" zoomScale="100" workbookViewId="0">
      <selection activeCell="G28" activeCellId="0" sqref="G28"/>
    </sheetView>
  </sheetViews>
  <sheetFormatPr defaultColWidth="9" defaultRowHeight="12.75" outlineLevelCol="3"/>
  <cols>
    <col customWidth="1" min="1" max="1" style="145" width="16.125"/>
    <col customWidth="1" min="2" max="2" style="145" width="50.375"/>
    <col customWidth="1" min="3" max="3" style="145" width="10.375"/>
    <col customWidth="1" min="4" max="4" style="145" width="11.25"/>
    <col min="5" max="16384" style="145" width="9"/>
  </cols>
  <sheetData>
    <row r="1" ht="15.75">
      <c r="A1" s="146" t="s">
        <v>924</v>
      </c>
      <c r="B1" s="147"/>
    </row>
    <row r="2" ht="41.25" customHeight="1">
      <c r="A2" s="148" t="s">
        <v>925</v>
      </c>
      <c r="B2" s="148"/>
      <c r="C2" s="148"/>
      <c r="D2" s="148"/>
    </row>
    <row r="3" s="149" customFormat="1" ht="18" customHeight="1">
      <c r="B3" s="150"/>
      <c r="C3" s="151" t="s">
        <v>926</v>
      </c>
      <c r="D3" s="151"/>
    </row>
    <row r="4" s="152" customFormat="1" ht="17.25" customHeight="1">
      <c r="A4" s="153" t="s">
        <v>64</v>
      </c>
      <c r="B4" s="22" t="s">
        <v>927</v>
      </c>
      <c r="C4" s="154" t="s">
        <v>66</v>
      </c>
      <c r="D4" s="154" t="s">
        <v>67</v>
      </c>
    </row>
    <row r="5" s="155" customFormat="1" ht="17.25" customHeight="1">
      <c r="A5" s="156"/>
      <c r="B5" s="157" t="s">
        <v>928</v>
      </c>
      <c r="C5" s="158"/>
      <c r="D5" s="159"/>
    </row>
    <row r="6" s="155" customFormat="1" ht="17.25" customHeight="1">
      <c r="A6" s="156">
        <v>1030148</v>
      </c>
      <c r="B6" s="157" t="s">
        <v>929</v>
      </c>
      <c r="C6" s="158">
        <f>SUM(C7:C10)</f>
        <v>161437</v>
      </c>
      <c r="D6" s="159"/>
    </row>
    <row r="7" s="155" customFormat="1" ht="17.25" customHeight="1">
      <c r="A7" s="156">
        <v>103014801</v>
      </c>
      <c r="B7" s="159" t="s">
        <v>930</v>
      </c>
      <c r="C7" s="158">
        <v>163932</v>
      </c>
      <c r="D7" s="160"/>
    </row>
    <row r="8" s="155" customFormat="1" ht="17.25" customHeight="1">
      <c r="A8" s="156">
        <v>103014802</v>
      </c>
      <c r="B8" s="159" t="s">
        <v>931</v>
      </c>
      <c r="C8" s="158"/>
      <c r="D8" s="159"/>
    </row>
    <row r="9" s="155" customFormat="1" ht="17.25" customHeight="1">
      <c r="A9" s="156">
        <v>103014898</v>
      </c>
      <c r="B9" s="159" t="s">
        <v>932</v>
      </c>
      <c r="C9" s="158">
        <v>-2495</v>
      </c>
      <c r="D9" s="160"/>
    </row>
    <row r="10" s="155" customFormat="1" ht="17.25" customHeight="1">
      <c r="A10" s="156">
        <v>103014899</v>
      </c>
      <c r="B10" s="159" t="s">
        <v>933</v>
      </c>
      <c r="C10" s="158"/>
      <c r="D10" s="159"/>
    </row>
    <row r="11" s="155" customFormat="1" ht="17.25" customHeight="1">
      <c r="A11" s="156">
        <v>1030180</v>
      </c>
      <c r="B11" s="157" t="s">
        <v>934</v>
      </c>
      <c r="C11" s="158"/>
      <c r="D11" s="159"/>
    </row>
    <row r="12" s="155" customFormat="1" ht="17.25" customHeight="1">
      <c r="A12" s="156">
        <v>103018003</v>
      </c>
      <c r="B12" s="159" t="s">
        <v>935</v>
      </c>
      <c r="C12" s="158"/>
      <c r="D12" s="159"/>
    </row>
    <row r="13" s="155" customFormat="1" ht="17.25" customHeight="1">
      <c r="A13" s="156">
        <v>103018004</v>
      </c>
      <c r="B13" s="160" t="s">
        <v>936</v>
      </c>
      <c r="C13" s="158"/>
      <c r="D13" s="159"/>
    </row>
    <row r="14" s="155" customFormat="1" ht="17.25" customHeight="1">
      <c r="A14" s="156">
        <v>1030156</v>
      </c>
      <c r="B14" s="157" t="s">
        <v>937</v>
      </c>
      <c r="C14" s="158">
        <v>2000</v>
      </c>
      <c r="D14" s="159"/>
    </row>
    <row r="15" s="155" customFormat="1" ht="17.25" customHeight="1">
      <c r="A15" s="156">
        <v>1300178</v>
      </c>
      <c r="B15" s="157" t="s">
        <v>938</v>
      </c>
      <c r="C15" s="158">
        <v>3200</v>
      </c>
      <c r="D15" s="159"/>
    </row>
    <row r="16" s="155" customFormat="1" ht="17.25" customHeight="1">
      <c r="A16" s="156">
        <v>1030199</v>
      </c>
      <c r="B16" s="157" t="s">
        <v>939</v>
      </c>
      <c r="C16" s="158"/>
      <c r="D16" s="159"/>
    </row>
    <row r="17" s="155" customFormat="1" ht="17.25" customHeight="1">
      <c r="A17" s="156"/>
      <c r="B17" s="157" t="s">
        <v>940</v>
      </c>
      <c r="C17" s="158"/>
      <c r="D17" s="159"/>
    </row>
    <row r="18" s="155" customFormat="1" ht="17.25" customHeight="1">
      <c r="A18" s="156"/>
      <c r="B18" s="161" t="s">
        <v>736</v>
      </c>
      <c r="C18" s="162">
        <f>C5+C6+C11+C14+C15+C16</f>
        <v>166637</v>
      </c>
      <c r="D18" s="159"/>
    </row>
    <row r="19" s="155" customFormat="1" ht="17.25" customHeight="1">
      <c r="A19" s="156">
        <v>110</v>
      </c>
      <c r="B19" s="163" t="s">
        <v>737</v>
      </c>
      <c r="C19" s="162">
        <f>C20+C32+C36+C38</f>
        <v>22041</v>
      </c>
      <c r="D19" s="159"/>
    </row>
    <row r="20" s="155" customFormat="1" ht="17.25" customHeight="1">
      <c r="A20" s="156">
        <v>11004</v>
      </c>
      <c r="B20" s="159" t="s">
        <v>941</v>
      </c>
      <c r="C20" s="158">
        <f>C21+C31</f>
        <v>2223</v>
      </c>
      <c r="D20" s="159"/>
    </row>
    <row r="21" s="155" customFormat="1" ht="17.25" customHeight="1">
      <c r="A21" s="156">
        <v>1100401</v>
      </c>
      <c r="B21" s="159" t="s">
        <v>942</v>
      </c>
      <c r="C21" s="158">
        <f>SUM(C22:C30)</f>
        <v>2223</v>
      </c>
      <c r="D21" s="159"/>
    </row>
    <row r="22" s="155" customFormat="1" ht="17.25" customHeight="1">
      <c r="A22" s="156"/>
      <c r="B22" s="164" t="s">
        <v>943</v>
      </c>
      <c r="C22" s="165">
        <v>251</v>
      </c>
      <c r="D22" s="160"/>
    </row>
    <row r="23" s="155" customFormat="1" ht="17.25" customHeight="1">
      <c r="A23" s="156"/>
      <c r="B23" s="164" t="s">
        <v>944</v>
      </c>
      <c r="C23" s="165"/>
      <c r="D23" s="159"/>
    </row>
    <row r="24" s="155" customFormat="1" ht="17.25" customHeight="1">
      <c r="A24" s="156"/>
      <c r="B24" s="164" t="s">
        <v>945</v>
      </c>
      <c r="C24" s="165"/>
      <c r="D24" s="160"/>
    </row>
    <row r="25" s="155" customFormat="1" ht="17.25" customHeight="1">
      <c r="A25" s="156"/>
      <c r="B25" s="164" t="s">
        <v>946</v>
      </c>
      <c r="C25" s="165"/>
      <c r="D25" s="160"/>
    </row>
    <row r="26" s="155" customFormat="1" ht="17.25" customHeight="1">
      <c r="A26" s="156"/>
      <c r="B26" s="164" t="s">
        <v>947</v>
      </c>
      <c r="C26" s="165">
        <v>1200</v>
      </c>
      <c r="D26" s="160"/>
    </row>
    <row r="27" s="155" customFormat="1" ht="17.25" customHeight="1">
      <c r="A27" s="156"/>
      <c r="B27" s="164" t="s">
        <v>948</v>
      </c>
      <c r="C27" s="165">
        <v>650</v>
      </c>
      <c r="D27" s="160"/>
    </row>
    <row r="28" s="155" customFormat="1" ht="17.25" customHeight="1">
      <c r="A28" s="156"/>
      <c r="B28" s="164" t="s">
        <v>949</v>
      </c>
      <c r="C28" s="165"/>
      <c r="D28" s="159"/>
    </row>
    <row r="29" s="155" customFormat="1" ht="17.25" customHeight="1">
      <c r="A29" s="156"/>
      <c r="B29" s="164" t="s">
        <v>950</v>
      </c>
      <c r="C29" s="165">
        <v>122</v>
      </c>
      <c r="D29" s="159"/>
    </row>
    <row r="30" s="155" customFormat="1" ht="17.25" customHeight="1">
      <c r="A30" s="156"/>
      <c r="B30" s="164" t="s">
        <v>951</v>
      </c>
      <c r="C30" s="165"/>
      <c r="D30" s="159"/>
    </row>
    <row r="31" s="155" customFormat="1" ht="17.25" customHeight="1">
      <c r="A31" s="156">
        <v>1100402</v>
      </c>
      <c r="B31" s="159" t="s">
        <v>952</v>
      </c>
      <c r="C31" s="158"/>
      <c r="D31" s="159"/>
    </row>
    <row r="32" s="155" customFormat="1" ht="17.25" customHeight="1">
      <c r="A32" s="156">
        <v>11011</v>
      </c>
      <c r="B32" s="159" t="s">
        <v>953</v>
      </c>
      <c r="C32" s="158">
        <f>C33</f>
        <v>0</v>
      </c>
      <c r="D32" s="159"/>
    </row>
    <row r="33" s="155" customFormat="1" ht="17.25" customHeight="1">
      <c r="A33" s="156">
        <v>1101102</v>
      </c>
      <c r="B33" s="159" t="s">
        <v>954</v>
      </c>
      <c r="C33" s="158">
        <f>SUM(C34:C35)</f>
        <v>0</v>
      </c>
      <c r="D33" s="159"/>
    </row>
    <row r="34" s="155" customFormat="1" ht="17.25" customHeight="1">
      <c r="A34" s="156">
        <v>110110211</v>
      </c>
      <c r="B34" s="166" t="s">
        <v>955</v>
      </c>
      <c r="C34" s="158"/>
      <c r="D34" s="160"/>
    </row>
    <row r="35" s="155" customFormat="1" ht="17.25" customHeight="1">
      <c r="A35" s="156">
        <v>110110231</v>
      </c>
      <c r="B35" s="166" t="s">
        <v>956</v>
      </c>
      <c r="C35" s="158"/>
      <c r="D35" s="160"/>
    </row>
    <row r="36" s="155" customFormat="1" ht="17.25" customHeight="1">
      <c r="A36" s="156">
        <v>11008</v>
      </c>
      <c r="B36" s="159" t="s">
        <v>957</v>
      </c>
      <c r="C36" s="158">
        <f>C37</f>
        <v>19818</v>
      </c>
      <c r="D36" s="159"/>
    </row>
    <row r="37" s="155" customFormat="1" ht="17.25" customHeight="1">
      <c r="A37" s="156">
        <v>1100802</v>
      </c>
      <c r="B37" s="159" t="s">
        <v>958</v>
      </c>
      <c r="C37" s="158">
        <v>19818</v>
      </c>
      <c r="D37" s="160"/>
    </row>
    <row r="38" s="155" customFormat="1" ht="17.25" customHeight="1">
      <c r="A38" s="156">
        <v>11009</v>
      </c>
      <c r="B38" s="159" t="s">
        <v>959</v>
      </c>
      <c r="C38" s="158"/>
      <c r="D38" s="159"/>
    </row>
    <row r="39" s="155" customFormat="1" ht="17.25" customHeight="1">
      <c r="A39" s="156"/>
      <c r="B39" s="161" t="s">
        <v>746</v>
      </c>
      <c r="C39" s="162">
        <f>C18+C19</f>
        <v>188678</v>
      </c>
      <c r="D39" s="159"/>
    </row>
    <row r="40" s="155" customFormat="1" ht="20.100000000000001" customHeight="1"/>
    <row r="41" s="155" customFormat="1" ht="20.100000000000001" customHeight="1"/>
    <row r="42" s="155" customFormat="1" ht="20.100000000000001" customHeight="1"/>
    <row r="43" s="155" customFormat="1" ht="20.100000000000001" customHeight="1"/>
    <row r="44" s="155" customFormat="1" ht="20.100000000000001" customHeight="1"/>
    <row r="45" s="155" customFormat="1" ht="20.100000000000001" customHeight="1"/>
    <row r="46" s="155" customFormat="1" ht="20.100000000000001" customHeight="1"/>
    <row r="47" s="155" customFormat="1" ht="20.100000000000001" customHeight="1"/>
    <row r="48" s="155" customFormat="1" ht="20.100000000000001" customHeight="1"/>
    <row r="49" s="155" customFormat="1" ht="20.100000000000001" customHeight="1"/>
    <row r="50" s="155" customFormat="1" ht="20.100000000000001" customHeight="1"/>
    <row r="51" s="155" customFormat="1" ht="20.100000000000001" customHeight="1"/>
    <row r="52" s="155" customFormat="1" ht="20.100000000000001" customHeight="1"/>
    <row r="53" s="155" customFormat="1" ht="20.100000000000001" customHeight="1"/>
    <row r="54" s="155" customFormat="1" ht="20.100000000000001" customHeight="1"/>
    <row r="55" s="155" customFormat="1" ht="20.100000000000001" customHeight="1"/>
    <row r="56" s="155" customFormat="1" ht="20.100000000000001" customHeight="1"/>
    <row r="57" s="155" customFormat="1" ht="20.100000000000001" customHeight="1"/>
    <row r="58" s="155" customFormat="1" ht="20.100000000000001" customHeight="1"/>
    <row r="59" s="155" customFormat="1" ht="20.100000000000001" customHeight="1"/>
    <row r="60" s="155" customFormat="1" ht="20.100000000000001" customHeight="1"/>
    <row r="61" s="155" customFormat="1" ht="20.100000000000001" customHeight="1"/>
    <row r="62" s="155" customFormat="1" ht="20.100000000000001" customHeight="1"/>
    <row r="63" s="155" customFormat="1" ht="20.100000000000001" customHeight="1"/>
    <row r="64" s="155" customFormat="1" ht="20.100000000000001" customHeight="1"/>
    <row r="65" s="155" customFormat="1" ht="20.100000000000001" customHeight="1"/>
    <row r="66" s="155" customFormat="1" ht="20.100000000000001" customHeight="1"/>
    <row r="67" s="155" customFormat="1" ht="20.100000000000001" customHeight="1"/>
    <row r="68" s="155" customFormat="1" ht="20.100000000000001" customHeight="1"/>
    <row r="69" s="155" customFormat="1" ht="15"/>
    <row r="70" s="155" customFormat="1" ht="15"/>
    <row r="71" s="155" customFormat="1" ht="15"/>
    <row r="72" s="155" customFormat="1" ht="15"/>
    <row r="73" s="155" customFormat="1" ht="15"/>
    <row r="74" s="155" customFormat="1" ht="15"/>
    <row r="75" s="155" customFormat="1" ht="15"/>
    <row r="76" s="155" customFormat="1" ht="15"/>
    <row r="77" s="155" customFormat="1" ht="15"/>
    <row r="78" s="155" customFormat="1" ht="15"/>
    <row r="79" s="155" customFormat="1" ht="15"/>
    <row r="80" s="155" customFormat="1" ht="15"/>
    <row r="81" s="155" customFormat="1" ht="15"/>
    <row r="82" s="155" customFormat="1" ht="15"/>
    <row r="83" s="155" customFormat="1" ht="15"/>
    <row r="84" s="155" customFormat="1" ht="15"/>
    <row r="85" s="155" customFormat="1" ht="15"/>
    <row r="86" s="155" customFormat="1" ht="15"/>
    <row r="87" s="155" customFormat="1" ht="15"/>
    <row r="88" s="155" customFormat="1" ht="15"/>
    <row r="89" s="155" customFormat="1" ht="15"/>
    <row r="90" s="155" customFormat="1" ht="15"/>
    <row r="91" s="155" customFormat="1" ht="15"/>
    <row r="92" s="155" customFormat="1" ht="15"/>
    <row r="93" s="155" customFormat="1" ht="15"/>
    <row r="94" s="155" customFormat="1" ht="15"/>
    <row r="95" s="155" customFormat="1" ht="15"/>
    <row r="96" s="155" customFormat="1" ht="15"/>
    <row r="97" s="155" customFormat="1" ht="15"/>
    <row r="98" s="155" customFormat="1" ht="15"/>
    <row r="99" s="155" customFormat="1" ht="15"/>
    <row r="100" s="155" customFormat="1" ht="15"/>
    <row r="101" s="155" customFormat="1" ht="15"/>
    <row r="102" s="155" customFormat="1" ht="15"/>
    <row r="103" s="155" customFormat="1" ht="15"/>
    <row r="104" s="155" customFormat="1" ht="15"/>
    <row r="105" s="155" customFormat="1" ht="15"/>
    <row r="106" s="155" customFormat="1" ht="15"/>
    <row r="107" s="155" customFormat="1" ht="15"/>
    <row r="108" s="155" customFormat="1" ht="15"/>
    <row r="109" s="155" customFormat="1" ht="15"/>
    <row r="110" s="155" customFormat="1" ht="15"/>
    <row r="111" s="155" customFormat="1" ht="15"/>
    <row r="112" s="155" customFormat="1" ht="15"/>
    <row r="113" s="155" customFormat="1" ht="15"/>
    <row r="114" s="155" customFormat="1" ht="15"/>
    <row r="115" s="155" customFormat="1" ht="15"/>
    <row r="116" s="155" customFormat="1" ht="15"/>
    <row r="117" s="155" customFormat="1" ht="15"/>
    <row r="118" s="155" customFormat="1" ht="15"/>
    <row r="119" s="155" customFormat="1" ht="15"/>
    <row r="120" s="155" customFormat="1" ht="15"/>
    <row r="121" s="155" customFormat="1" ht="15"/>
    <row r="122" s="155" customFormat="1" ht="15"/>
    <row r="123" s="155" customFormat="1" ht="15"/>
    <row r="124" s="155" customFormat="1" ht="15"/>
    <row r="125" s="155" customFormat="1" ht="15"/>
    <row r="126" s="155" customFormat="1" ht="15"/>
    <row r="127" s="155" customFormat="1" ht="15"/>
    <row r="128" s="155" customFormat="1" ht="15"/>
    <row r="129" s="155" customFormat="1" ht="15"/>
    <row r="130" s="155" customFormat="1" ht="15"/>
    <row r="131" s="155" customFormat="1" ht="15"/>
    <row r="132" s="155" customFormat="1" ht="15"/>
    <row r="133" s="155" customFormat="1" ht="15"/>
    <row r="134" s="155" customFormat="1" ht="15"/>
    <row r="135" s="155" customFormat="1" ht="15"/>
    <row r="136" s="155" customFormat="1" ht="15"/>
    <row r="137" s="155" customFormat="1" ht="15"/>
    <row r="138" s="155" customFormat="1" ht="15"/>
    <row r="139" s="155" customFormat="1" ht="15"/>
    <row r="140" s="155" customFormat="1" ht="15"/>
    <row r="141" s="155" customFormat="1" ht="15"/>
    <row r="142" s="155" customFormat="1" ht="15"/>
    <row r="143" s="155" customFormat="1" ht="15"/>
    <row r="144" s="155" customFormat="1" ht="15"/>
    <row r="145" s="155" customFormat="1" ht="15"/>
    <row r="146" s="155" customFormat="1" ht="15"/>
    <row r="147" s="155" customFormat="1" ht="15"/>
    <row r="148" s="155" customFormat="1" ht="15"/>
    <row r="149" s="155" customFormat="1" ht="15"/>
    <row r="150" s="155" customFormat="1" ht="15"/>
  </sheetData>
  <mergeCells count="1">
    <mergeCell ref="A2:D2"/>
  </mergeCells>
  <printOptions headings="0" gridLines="0"/>
  <pageMargins left="0.70866141732283505" right="0.70866141732283505" top="0.74803149606299202" bottom="0.74803149606299202" header="0.31496062992126" footer="0.31496062992126"/>
  <pageSetup paperSize="9" scale="100" firstPageNumber="46"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A24" zoomScale="100" workbookViewId="0">
      <selection activeCell="B47" activeCellId="0" sqref="B47"/>
    </sheetView>
  </sheetViews>
  <sheetFormatPr defaultColWidth="9" defaultRowHeight="12.75" outlineLevelCol="3"/>
  <cols>
    <col customWidth="1" min="1" max="1" style="145" width="11"/>
    <col customWidth="1" min="2" max="2" style="145" width="56.25"/>
    <col customWidth="1" min="3" max="3" style="167" width="12"/>
    <col customWidth="1" min="4" max="4" style="168" width="8.75"/>
    <col min="5" max="16384" style="145" width="9"/>
  </cols>
  <sheetData>
    <row r="1" ht="18" customHeight="1">
      <c r="A1" s="146" t="s">
        <v>960</v>
      </c>
      <c r="B1" s="15"/>
    </row>
    <row r="2" ht="30.75" customHeight="1">
      <c r="A2" s="169" t="s">
        <v>961</v>
      </c>
      <c r="B2" s="169"/>
      <c r="C2" s="169"/>
      <c r="D2" s="169"/>
    </row>
    <row r="3" ht="12" customHeight="1">
      <c r="B3" s="149"/>
      <c r="C3" s="170" t="s">
        <v>962</v>
      </c>
      <c r="D3" s="171"/>
    </row>
    <row r="4" s="152" customFormat="1" ht="21" customHeight="1">
      <c r="A4" s="153" t="s">
        <v>64</v>
      </c>
      <c r="B4" s="22" t="s">
        <v>963</v>
      </c>
      <c r="C4" s="22" t="s">
        <v>66</v>
      </c>
      <c r="D4" s="154" t="s">
        <v>67</v>
      </c>
    </row>
    <row r="5" s="155" customFormat="1" ht="21" customHeight="1">
      <c r="A5" s="156">
        <v>208</v>
      </c>
      <c r="B5" s="157" t="s">
        <v>964</v>
      </c>
      <c r="C5" s="172">
        <f>C6</f>
        <v>251</v>
      </c>
      <c r="D5" s="173"/>
    </row>
    <row r="6" s="155" customFormat="1" ht="21" customHeight="1">
      <c r="A6" s="156">
        <v>20822</v>
      </c>
      <c r="B6" s="174" t="s">
        <v>965</v>
      </c>
      <c r="C6" s="172">
        <f>SUM(C7:C8)</f>
        <v>251</v>
      </c>
      <c r="D6" s="173"/>
    </row>
    <row r="7" s="155" customFormat="1" ht="21" customHeight="1">
      <c r="A7" s="156">
        <v>2082201</v>
      </c>
      <c r="B7" s="175" t="s">
        <v>966</v>
      </c>
      <c r="C7" s="172">
        <v>251</v>
      </c>
      <c r="D7" s="176"/>
    </row>
    <row r="8" s="155" customFormat="1" ht="21" customHeight="1">
      <c r="A8" s="156">
        <v>2082202</v>
      </c>
      <c r="B8" s="175" t="s">
        <v>967</v>
      </c>
      <c r="C8" s="172"/>
      <c r="D8" s="176"/>
    </row>
    <row r="9" s="155" customFormat="1" ht="21" customHeight="1">
      <c r="A9" s="156">
        <v>2082299</v>
      </c>
      <c r="B9" s="175" t="s">
        <v>968</v>
      </c>
      <c r="C9" s="172"/>
      <c r="D9" s="173"/>
    </row>
    <row r="10" s="155" customFormat="1" ht="21" customHeight="1">
      <c r="A10" s="156">
        <v>212</v>
      </c>
      <c r="B10" s="157" t="s">
        <v>969</v>
      </c>
      <c r="C10" s="172">
        <f>C11+C22+C23+C27</f>
        <v>161281</v>
      </c>
      <c r="D10" s="173"/>
    </row>
    <row r="11" s="155" customFormat="1" ht="21" customHeight="1">
      <c r="A11" s="156">
        <v>21208</v>
      </c>
      <c r="B11" s="177" t="s">
        <v>970</v>
      </c>
      <c r="C11" s="172">
        <f>SUM(C12:C21)</f>
        <v>152801</v>
      </c>
      <c r="D11" s="173"/>
    </row>
    <row r="12" s="178" customFormat="1" ht="21" customHeight="1">
      <c r="A12" s="156">
        <v>2120801</v>
      </c>
      <c r="B12" s="179" t="s">
        <v>971</v>
      </c>
      <c r="C12" s="172">
        <v>35672</v>
      </c>
      <c r="D12" s="176"/>
    </row>
    <row r="13" s="155" customFormat="1" ht="21" customHeight="1">
      <c r="A13" s="156">
        <v>2120802</v>
      </c>
      <c r="B13" s="179" t="s">
        <v>972</v>
      </c>
      <c r="C13" s="172">
        <v>7644</v>
      </c>
      <c r="D13" s="176"/>
    </row>
    <row r="14" s="155" customFormat="1" ht="21" customHeight="1">
      <c r="A14" s="156">
        <v>2120803</v>
      </c>
      <c r="B14" s="179" t="s">
        <v>973</v>
      </c>
      <c r="C14" s="172">
        <v>62892</v>
      </c>
      <c r="D14" s="176"/>
    </row>
    <row r="15" s="155" customFormat="1" ht="21" customHeight="1">
      <c r="A15" s="156">
        <v>2120804</v>
      </c>
      <c r="B15" s="179" t="s">
        <v>974</v>
      </c>
      <c r="C15" s="172">
        <v>1000</v>
      </c>
      <c r="D15" s="176"/>
    </row>
    <row r="16" s="155" customFormat="1" ht="21" customHeight="1">
      <c r="A16" s="156">
        <v>2120805</v>
      </c>
      <c r="B16" s="179" t="s">
        <v>975</v>
      </c>
      <c r="C16" s="172">
        <v>20384</v>
      </c>
      <c r="D16" s="176"/>
    </row>
    <row r="17" s="155" customFormat="1" ht="21" customHeight="1">
      <c r="A17" s="156">
        <v>2120806</v>
      </c>
      <c r="B17" s="179" t="s">
        <v>976</v>
      </c>
      <c r="C17" s="172">
        <v>3328</v>
      </c>
      <c r="D17" s="176"/>
    </row>
    <row r="18" s="155" customFormat="1" ht="21" customHeight="1">
      <c r="A18" s="156">
        <v>2120807</v>
      </c>
      <c r="B18" s="179" t="s">
        <v>977</v>
      </c>
      <c r="C18" s="172"/>
      <c r="D18" s="173"/>
    </row>
    <row r="19" s="155" customFormat="1" ht="21" customHeight="1">
      <c r="A19" s="156">
        <v>2120810</v>
      </c>
      <c r="B19" s="179" t="s">
        <v>978</v>
      </c>
      <c r="C19" s="172">
        <v>3000</v>
      </c>
      <c r="D19" s="176"/>
    </row>
    <row r="20" s="155" customFormat="1" ht="21" customHeight="1">
      <c r="A20" s="156">
        <v>2120811</v>
      </c>
      <c r="B20" s="180" t="s">
        <v>979</v>
      </c>
      <c r="C20" s="172">
        <v>1316</v>
      </c>
      <c r="D20" s="173"/>
    </row>
    <row r="21" s="155" customFormat="1" ht="21" customHeight="1">
      <c r="A21" s="156">
        <v>2120899</v>
      </c>
      <c r="B21" s="179" t="s">
        <v>980</v>
      </c>
      <c r="C21" s="172">
        <v>17565</v>
      </c>
      <c r="D21" s="176"/>
    </row>
    <row r="22" s="155" customFormat="1" ht="21" customHeight="1">
      <c r="A22" s="156">
        <v>21211</v>
      </c>
      <c r="B22" s="157" t="s">
        <v>981</v>
      </c>
      <c r="C22" s="172">
        <v>164</v>
      </c>
      <c r="D22" s="176"/>
    </row>
    <row r="23" s="155" customFormat="1" ht="21" customHeight="1">
      <c r="A23" s="156">
        <v>21213</v>
      </c>
      <c r="B23" s="157" t="s">
        <v>982</v>
      </c>
      <c r="C23" s="172">
        <f>SUM(C24:C26)</f>
        <v>5116</v>
      </c>
      <c r="D23" s="173"/>
    </row>
    <row r="24" s="155" customFormat="1" ht="21" customHeight="1">
      <c r="A24" s="156">
        <v>2121301</v>
      </c>
      <c r="B24" s="179" t="s">
        <v>983</v>
      </c>
      <c r="C24" s="172">
        <v>5116</v>
      </c>
      <c r="D24" s="173"/>
    </row>
    <row r="25" s="155" customFormat="1" ht="21" customHeight="1">
      <c r="A25" s="156">
        <v>2121302</v>
      </c>
      <c r="B25" s="179" t="s">
        <v>984</v>
      </c>
      <c r="C25" s="172"/>
      <c r="D25" s="173"/>
    </row>
    <row r="26" s="155" customFormat="1" ht="21" customHeight="1">
      <c r="A26" s="156">
        <v>2121399</v>
      </c>
      <c r="B26" s="179" t="s">
        <v>985</v>
      </c>
      <c r="C26" s="172">
        <v>0</v>
      </c>
      <c r="D26" s="173"/>
    </row>
    <row r="27" s="155" customFormat="1" ht="21" customHeight="1">
      <c r="A27" s="156">
        <v>21214</v>
      </c>
      <c r="B27" s="177" t="s">
        <v>986</v>
      </c>
      <c r="C27" s="172">
        <f>SUM(C28:C29)</f>
        <v>3200</v>
      </c>
      <c r="D27" s="173"/>
    </row>
    <row r="28" s="155" customFormat="1" ht="21" customHeight="1">
      <c r="A28" s="156">
        <v>2121401</v>
      </c>
      <c r="B28" s="179" t="s">
        <v>987</v>
      </c>
      <c r="C28" s="172">
        <v>3200</v>
      </c>
      <c r="D28" s="173"/>
    </row>
    <row r="29" s="155" customFormat="1" ht="21" customHeight="1">
      <c r="A29" s="156">
        <v>2121499</v>
      </c>
      <c r="B29" s="175" t="s">
        <v>988</v>
      </c>
      <c r="C29" s="172"/>
      <c r="D29" s="173"/>
    </row>
    <row r="30" s="155" customFormat="1" ht="21" customHeight="1">
      <c r="A30" s="156">
        <v>214</v>
      </c>
      <c r="B30" s="181" t="s">
        <v>989</v>
      </c>
      <c r="C30" s="172">
        <f t="shared" ref="C30:C37" si="5">C31</f>
        <v>0</v>
      </c>
      <c r="D30" s="173"/>
    </row>
    <row r="31" s="155" customFormat="1" ht="21" customHeight="1">
      <c r="A31" s="156">
        <v>21462</v>
      </c>
      <c r="B31" s="156" t="s">
        <v>990</v>
      </c>
      <c r="C31" s="172">
        <f t="shared" si="5"/>
        <v>0</v>
      </c>
      <c r="D31" s="173"/>
    </row>
    <row r="32" s="155" customFormat="1" ht="21" customHeight="1">
      <c r="A32" s="156">
        <v>2146299</v>
      </c>
      <c r="B32" s="179" t="s">
        <v>991</v>
      </c>
      <c r="C32" s="172"/>
      <c r="D32" s="173"/>
    </row>
    <row r="33" s="155" customFormat="1" ht="21" customHeight="1">
      <c r="A33" s="156">
        <v>215</v>
      </c>
      <c r="B33" s="181" t="s">
        <v>992</v>
      </c>
      <c r="C33" s="172">
        <f t="shared" si="5"/>
        <v>0</v>
      </c>
      <c r="D33" s="173"/>
    </row>
    <row r="34" s="155" customFormat="1" ht="21" customHeight="1">
      <c r="A34" s="156">
        <v>21562</v>
      </c>
      <c r="B34" s="156" t="s">
        <v>993</v>
      </c>
      <c r="C34" s="172">
        <v>0</v>
      </c>
      <c r="D34" s="173"/>
    </row>
    <row r="35" s="155" customFormat="1" ht="21" customHeight="1">
      <c r="A35" s="156">
        <v>2156202</v>
      </c>
      <c r="B35" s="179" t="s">
        <v>994</v>
      </c>
      <c r="C35" s="172"/>
      <c r="D35" s="173"/>
    </row>
    <row r="36" s="155" customFormat="1" ht="21" customHeight="1">
      <c r="A36" s="156">
        <v>216</v>
      </c>
      <c r="B36" s="181" t="s">
        <v>995</v>
      </c>
      <c r="C36" s="172">
        <f t="shared" si="5"/>
        <v>0</v>
      </c>
      <c r="D36" s="173"/>
    </row>
    <row r="37" s="155" customFormat="1" ht="21" customHeight="1">
      <c r="A37" s="156">
        <v>21660</v>
      </c>
      <c r="B37" s="156" t="s">
        <v>996</v>
      </c>
      <c r="C37" s="172">
        <f t="shared" si="5"/>
        <v>0</v>
      </c>
      <c r="D37" s="173"/>
    </row>
    <row r="38" s="155" customFormat="1" ht="21" customHeight="1">
      <c r="A38" s="156">
        <v>2166004</v>
      </c>
      <c r="B38" s="179" t="s">
        <v>946</v>
      </c>
      <c r="C38" s="172"/>
      <c r="D38" s="173"/>
    </row>
    <row r="39" s="155" customFormat="1" ht="21" customHeight="1">
      <c r="A39" s="156">
        <v>229</v>
      </c>
      <c r="B39" s="181" t="s">
        <v>997</v>
      </c>
      <c r="C39" s="172">
        <f>C42+C40</f>
        <v>3142</v>
      </c>
      <c r="D39" s="173"/>
    </row>
    <row r="40" s="155" customFormat="1" ht="21" customHeight="1">
      <c r="A40" s="156">
        <v>22904</v>
      </c>
      <c r="B40" s="181" t="s">
        <v>998</v>
      </c>
      <c r="C40" s="172">
        <f>C41</f>
        <v>585</v>
      </c>
      <c r="D40" s="173"/>
    </row>
    <row r="41" s="155" customFormat="1" ht="21" customHeight="1">
      <c r="A41" s="156">
        <v>2290101</v>
      </c>
      <c r="B41" s="175" t="s">
        <v>999</v>
      </c>
      <c r="C41" s="172">
        <v>585</v>
      </c>
      <c r="D41" s="173"/>
    </row>
    <row r="42" s="155" customFormat="1" ht="21" customHeight="1">
      <c r="A42" s="156">
        <v>22960</v>
      </c>
      <c r="B42" s="156" t="s">
        <v>1000</v>
      </c>
      <c r="C42" s="172">
        <f>SUM(C43:C47)</f>
        <v>2557</v>
      </c>
      <c r="D42" s="173"/>
    </row>
    <row r="43" s="155" customFormat="1" ht="21" customHeight="1">
      <c r="A43" s="156">
        <v>2296002</v>
      </c>
      <c r="B43" s="180" t="s">
        <v>1001</v>
      </c>
      <c r="C43" s="172">
        <v>1585</v>
      </c>
      <c r="D43" s="173"/>
    </row>
    <row r="44" s="155" customFormat="1" ht="21" customHeight="1">
      <c r="A44" s="156">
        <v>2296003</v>
      </c>
      <c r="B44" s="179" t="s">
        <v>1002</v>
      </c>
      <c r="C44" s="172">
        <v>850</v>
      </c>
      <c r="D44" s="173"/>
    </row>
    <row r="45" s="155" customFormat="1" ht="21" customHeight="1">
      <c r="A45" s="156">
        <v>2296005</v>
      </c>
      <c r="B45" s="179" t="s">
        <v>1003</v>
      </c>
      <c r="C45" s="172"/>
      <c r="D45" s="173"/>
    </row>
    <row r="46" s="155" customFormat="1" ht="21" customHeight="1">
      <c r="A46" s="156">
        <v>2296006</v>
      </c>
      <c r="B46" s="179" t="s">
        <v>1004</v>
      </c>
      <c r="C46" s="172">
        <v>122</v>
      </c>
      <c r="D46" s="176"/>
    </row>
    <row r="47" s="155" customFormat="1" ht="21" customHeight="1">
      <c r="A47" s="156">
        <v>2296013</v>
      </c>
      <c r="B47" s="179" t="s">
        <v>1005</v>
      </c>
      <c r="C47" s="172"/>
      <c r="D47" s="176"/>
    </row>
    <row r="48" s="155" customFormat="1" ht="21" customHeight="1">
      <c r="A48" s="156">
        <v>232</v>
      </c>
      <c r="B48" s="160" t="s">
        <v>1006</v>
      </c>
      <c r="C48" s="172">
        <f>C49</f>
        <v>5450</v>
      </c>
      <c r="D48" s="173"/>
    </row>
    <row r="49" s="155" customFormat="1" ht="21" customHeight="1">
      <c r="A49" s="156">
        <v>23204</v>
      </c>
      <c r="B49" s="160" t="s">
        <v>1007</v>
      </c>
      <c r="C49" s="172">
        <f>SUM(C50:C51)</f>
        <v>5450</v>
      </c>
      <c r="D49" s="176"/>
    </row>
    <row r="50" s="155" customFormat="1" ht="21" customHeight="1">
      <c r="A50" s="156">
        <v>2320411</v>
      </c>
      <c r="B50" s="179" t="s">
        <v>1008</v>
      </c>
      <c r="C50" s="172">
        <v>5450</v>
      </c>
      <c r="D50" s="176"/>
    </row>
    <row r="51" s="155" customFormat="1" ht="21" customHeight="1">
      <c r="A51" s="156">
        <v>2320431</v>
      </c>
      <c r="B51" s="179" t="s">
        <v>1009</v>
      </c>
      <c r="C51" s="172"/>
      <c r="D51" s="176"/>
    </row>
    <row r="52" s="155" customFormat="1" ht="21" customHeight="1">
      <c r="A52" s="156">
        <v>233</v>
      </c>
      <c r="B52" s="160" t="s">
        <v>1010</v>
      </c>
      <c r="C52" s="172">
        <f>C53</f>
        <v>22</v>
      </c>
      <c r="D52" s="176"/>
    </row>
    <row r="53" s="155" customFormat="1" ht="21" customHeight="1">
      <c r="A53" s="156">
        <v>23304</v>
      </c>
      <c r="B53" s="160" t="s">
        <v>1011</v>
      </c>
      <c r="C53" s="172">
        <f>SUM(C54:C55)</f>
        <v>22</v>
      </c>
      <c r="D53" s="176"/>
    </row>
    <row r="54" s="155" customFormat="1" ht="21" customHeight="1">
      <c r="A54" s="156">
        <v>2330411</v>
      </c>
      <c r="B54" s="179" t="s">
        <v>1012</v>
      </c>
      <c r="C54" s="172">
        <v>22</v>
      </c>
      <c r="D54" s="176"/>
    </row>
    <row r="55" s="155" customFormat="1" ht="21" customHeight="1">
      <c r="A55" s="156">
        <v>2330431</v>
      </c>
      <c r="B55" s="179" t="s">
        <v>1013</v>
      </c>
      <c r="C55" s="172"/>
      <c r="D55" s="176"/>
    </row>
    <row r="56" s="155" customFormat="1" ht="21" customHeight="1">
      <c r="A56" s="156"/>
      <c r="B56" s="161" t="s">
        <v>61</v>
      </c>
      <c r="C56" s="182">
        <f>C5+C10+C30+C33+C36+C39+C48+C52</f>
        <v>170146</v>
      </c>
      <c r="D56" s="173"/>
    </row>
    <row r="57" s="155" customFormat="1" ht="21" customHeight="1">
      <c r="A57" s="156">
        <v>230</v>
      </c>
      <c r="B57" s="163" t="s">
        <v>582</v>
      </c>
      <c r="C57" s="182">
        <f>SUM(C58:C61)</f>
        <v>18532</v>
      </c>
      <c r="D57" s="173"/>
    </row>
    <row r="58" s="155" customFormat="1" ht="21" customHeight="1">
      <c r="A58" s="156">
        <v>23004</v>
      </c>
      <c r="B58" s="159" t="s">
        <v>1014</v>
      </c>
      <c r="C58" s="172"/>
      <c r="D58" s="173"/>
    </row>
    <row r="59" s="155" customFormat="1" ht="21" customHeight="1">
      <c r="A59" s="156">
        <v>23008</v>
      </c>
      <c r="B59" s="159" t="s">
        <v>1015</v>
      </c>
      <c r="C59" s="172">
        <v>4000</v>
      </c>
      <c r="D59" s="173"/>
    </row>
    <row r="60" s="155" customFormat="1" ht="21" customHeight="1">
      <c r="A60" s="156">
        <v>23009</v>
      </c>
      <c r="B60" s="159" t="s">
        <v>1016</v>
      </c>
      <c r="C60" s="172">
        <v>14532</v>
      </c>
      <c r="D60" s="173"/>
    </row>
    <row r="61" s="155" customFormat="1" ht="21" customHeight="1">
      <c r="A61" s="156">
        <v>23011</v>
      </c>
      <c r="B61" s="159" t="s">
        <v>1017</v>
      </c>
      <c r="C61" s="172"/>
      <c r="D61" s="173"/>
    </row>
    <row r="62" s="155" customFormat="1" ht="21" customHeight="1">
      <c r="A62" s="156">
        <v>231</v>
      </c>
      <c r="B62" s="163" t="s">
        <v>597</v>
      </c>
      <c r="C62" s="172">
        <f>C63</f>
        <v>0</v>
      </c>
      <c r="D62" s="173"/>
    </row>
    <row r="63" s="155" customFormat="1" ht="21" customHeight="1">
      <c r="A63" s="156">
        <v>23104</v>
      </c>
      <c r="B63" s="160" t="s">
        <v>1018</v>
      </c>
      <c r="C63" s="172"/>
      <c r="D63" s="176"/>
    </row>
    <row r="64" s="155" customFormat="1" ht="21" customHeight="1">
      <c r="A64" s="156"/>
      <c r="B64" s="161" t="s">
        <v>599</v>
      </c>
      <c r="C64" s="182">
        <f>C56+C57+C62</f>
        <v>188678</v>
      </c>
      <c r="D64" s="173"/>
    </row>
    <row r="65" s="155" customFormat="1" ht="20.100000000000001" customHeight="1">
      <c r="C65" s="152"/>
      <c r="D65" s="183"/>
    </row>
    <row r="66" s="155" customFormat="1" ht="20.100000000000001" customHeight="1">
      <c r="C66" s="152"/>
      <c r="D66" s="183"/>
    </row>
    <row r="67" s="155" customFormat="1" ht="20.100000000000001" customHeight="1">
      <c r="C67" s="152"/>
      <c r="D67" s="183"/>
    </row>
    <row r="68" s="155" customFormat="1" ht="20.100000000000001" customHeight="1">
      <c r="C68" s="152"/>
      <c r="D68" s="183"/>
    </row>
    <row r="69" s="155" customFormat="1" ht="20.100000000000001" customHeight="1">
      <c r="C69" s="152"/>
      <c r="D69" s="183"/>
    </row>
    <row r="70" s="155" customFormat="1" ht="20.100000000000001" customHeight="1">
      <c r="C70" s="152"/>
      <c r="D70" s="183"/>
    </row>
    <row r="71" s="155" customFormat="1" ht="20.100000000000001" customHeight="1">
      <c r="C71" s="152"/>
      <c r="D71" s="183"/>
    </row>
    <row r="72" s="155" customFormat="1" ht="20.100000000000001" customHeight="1">
      <c r="C72" s="152"/>
      <c r="D72" s="183"/>
    </row>
    <row r="73" s="155" customFormat="1" ht="20.100000000000001" customHeight="1">
      <c r="C73" s="152"/>
      <c r="D73" s="183"/>
    </row>
    <row r="74" s="155" customFormat="1" ht="20.100000000000001" customHeight="1">
      <c r="C74" s="152"/>
      <c r="D74" s="183"/>
    </row>
    <row r="75" s="155" customFormat="1" ht="20.100000000000001" customHeight="1">
      <c r="C75" s="152"/>
      <c r="D75" s="183"/>
    </row>
    <row r="76" s="155" customFormat="1" ht="20.100000000000001" customHeight="1">
      <c r="C76" s="152"/>
      <c r="D76" s="183"/>
    </row>
    <row r="77" s="155" customFormat="1" ht="20.100000000000001" customHeight="1">
      <c r="C77" s="152"/>
      <c r="D77" s="183"/>
    </row>
    <row r="78" s="155" customFormat="1" ht="20.100000000000001" customHeight="1">
      <c r="C78" s="152"/>
      <c r="D78" s="183"/>
    </row>
    <row r="79" s="155" customFormat="1" ht="20.100000000000001" customHeight="1">
      <c r="C79" s="152"/>
      <c r="D79" s="183"/>
    </row>
    <row r="80" s="155" customFormat="1" ht="20.100000000000001" customHeight="1">
      <c r="C80" s="152"/>
      <c r="D80" s="183"/>
    </row>
    <row r="81" s="155" customFormat="1" ht="20.100000000000001" customHeight="1">
      <c r="C81" s="152"/>
      <c r="D81" s="183"/>
    </row>
    <row r="82" s="155" customFormat="1" ht="20.100000000000001" customHeight="1">
      <c r="C82" s="152"/>
      <c r="D82" s="183"/>
    </row>
    <row r="83" s="155" customFormat="1" ht="20.100000000000001" customHeight="1">
      <c r="C83" s="152"/>
      <c r="D83" s="183"/>
    </row>
    <row r="84" s="155" customFormat="1" ht="20.100000000000001" customHeight="1">
      <c r="C84" s="152"/>
      <c r="D84" s="183"/>
    </row>
    <row r="85" s="155" customFormat="1" ht="20.100000000000001" customHeight="1">
      <c r="C85" s="152"/>
      <c r="D85" s="183"/>
    </row>
    <row r="86" s="155" customFormat="1" ht="20.100000000000001" customHeight="1">
      <c r="C86" s="152"/>
      <c r="D86" s="183"/>
    </row>
    <row r="87" s="155" customFormat="1" ht="20.100000000000001" customHeight="1">
      <c r="C87" s="152"/>
      <c r="D87" s="183"/>
    </row>
    <row r="88" s="155" customFormat="1" ht="20.100000000000001" customHeight="1">
      <c r="C88" s="152"/>
      <c r="D88" s="183"/>
    </row>
    <row r="89" s="155" customFormat="1" ht="20.100000000000001" customHeight="1">
      <c r="C89" s="152"/>
      <c r="D89" s="183"/>
    </row>
    <row r="90" s="155" customFormat="1" ht="20.100000000000001" customHeight="1">
      <c r="C90" s="152"/>
      <c r="D90" s="183"/>
    </row>
    <row r="91" s="155" customFormat="1" ht="20.100000000000001" customHeight="1">
      <c r="C91" s="152"/>
      <c r="D91" s="183"/>
    </row>
    <row r="92" s="155" customFormat="1" ht="20.100000000000001" customHeight="1">
      <c r="C92" s="152"/>
      <c r="D92" s="183"/>
    </row>
    <row r="93" s="155" customFormat="1" ht="20.100000000000001" customHeight="1">
      <c r="C93" s="152"/>
      <c r="D93" s="183"/>
    </row>
    <row r="94" s="155" customFormat="1" ht="20.100000000000001" customHeight="1">
      <c r="C94" s="152"/>
      <c r="D94" s="183"/>
    </row>
    <row r="95" s="155" customFormat="1" ht="20.100000000000001" customHeight="1">
      <c r="C95" s="152"/>
      <c r="D95" s="183"/>
    </row>
    <row r="96" s="155" customFormat="1" ht="20.100000000000001" customHeight="1">
      <c r="C96" s="152"/>
      <c r="D96" s="183"/>
    </row>
    <row r="97" s="155" customFormat="1" ht="20.100000000000001" customHeight="1">
      <c r="C97" s="152"/>
      <c r="D97" s="183"/>
    </row>
    <row r="98" s="155" customFormat="1" ht="20.100000000000001" customHeight="1">
      <c r="C98" s="152"/>
      <c r="D98" s="183"/>
    </row>
    <row r="99" s="155" customFormat="1" ht="20.100000000000001" customHeight="1">
      <c r="C99" s="152"/>
      <c r="D99" s="183"/>
    </row>
    <row r="100" s="155" customFormat="1" ht="20.100000000000001" customHeight="1">
      <c r="C100" s="152"/>
      <c r="D100" s="183"/>
    </row>
    <row r="101" s="155" customFormat="1" ht="20.100000000000001" customHeight="1">
      <c r="C101" s="152"/>
      <c r="D101" s="183"/>
    </row>
    <row r="102" s="155" customFormat="1" ht="20.100000000000001" customHeight="1">
      <c r="C102" s="152"/>
      <c r="D102" s="183"/>
    </row>
    <row r="103" s="155" customFormat="1" ht="20.100000000000001" customHeight="1">
      <c r="C103" s="152"/>
      <c r="D103" s="183"/>
    </row>
    <row r="104" s="155" customFormat="1" ht="20.100000000000001" customHeight="1">
      <c r="C104" s="152"/>
      <c r="D104" s="183"/>
    </row>
    <row r="105" s="155" customFormat="1" ht="20.100000000000001" customHeight="1">
      <c r="C105" s="152"/>
      <c r="D105" s="183"/>
    </row>
    <row r="106" s="155" customFormat="1" ht="20.100000000000001" customHeight="1">
      <c r="C106" s="152"/>
      <c r="D106" s="183"/>
    </row>
    <row r="107" s="155" customFormat="1" ht="20.100000000000001" customHeight="1">
      <c r="C107" s="152"/>
      <c r="D107" s="183"/>
    </row>
    <row r="108" s="155" customFormat="1" ht="20.100000000000001" customHeight="1">
      <c r="C108" s="152"/>
      <c r="D108" s="183"/>
    </row>
    <row r="109" s="155" customFormat="1" ht="20.100000000000001" customHeight="1">
      <c r="C109" s="152"/>
      <c r="D109" s="183"/>
    </row>
    <row r="110" s="155" customFormat="1" ht="20.100000000000001" customHeight="1">
      <c r="C110" s="152"/>
      <c r="D110" s="183"/>
    </row>
    <row r="111" s="155" customFormat="1" ht="20.100000000000001" customHeight="1">
      <c r="C111" s="152"/>
      <c r="D111" s="183"/>
    </row>
    <row r="112" s="155" customFormat="1" ht="20.100000000000001" customHeight="1">
      <c r="C112" s="152"/>
      <c r="D112" s="183"/>
    </row>
    <row r="113" s="155" customFormat="1" ht="20.100000000000001" customHeight="1">
      <c r="C113" s="152"/>
      <c r="D113" s="183"/>
    </row>
    <row r="114" s="155" customFormat="1" ht="20.100000000000001" customHeight="1">
      <c r="C114" s="152"/>
      <c r="D114" s="183"/>
    </row>
    <row r="115" s="155" customFormat="1" ht="20.100000000000001" customHeight="1">
      <c r="C115" s="152"/>
      <c r="D115" s="183"/>
    </row>
    <row r="116" s="155" customFormat="1" ht="20.100000000000001" customHeight="1">
      <c r="C116" s="152"/>
      <c r="D116" s="183"/>
    </row>
    <row r="117" s="155" customFormat="1" ht="20.100000000000001" customHeight="1">
      <c r="C117" s="152"/>
      <c r="D117" s="183"/>
    </row>
    <row r="118" s="155" customFormat="1" ht="20.100000000000001" customHeight="1">
      <c r="C118" s="152"/>
      <c r="D118" s="183"/>
    </row>
    <row r="119" s="155" customFormat="1" ht="20.100000000000001" customHeight="1">
      <c r="C119" s="152"/>
      <c r="D119" s="183"/>
    </row>
    <row r="120" s="155" customFormat="1" ht="20.100000000000001" customHeight="1">
      <c r="C120" s="152"/>
      <c r="D120" s="183"/>
    </row>
    <row r="121" s="155" customFormat="1" ht="20.100000000000001" customHeight="1">
      <c r="C121" s="152"/>
      <c r="D121" s="183"/>
    </row>
    <row r="122" s="155" customFormat="1" ht="20.100000000000001" customHeight="1">
      <c r="C122" s="152"/>
      <c r="D122" s="183"/>
    </row>
    <row r="123" s="155" customFormat="1" ht="15">
      <c r="C123" s="152"/>
      <c r="D123" s="183"/>
    </row>
    <row r="124" s="155" customFormat="1" ht="15">
      <c r="C124" s="152"/>
      <c r="D124" s="183"/>
    </row>
    <row r="125" s="155" customFormat="1" ht="15">
      <c r="C125" s="152"/>
      <c r="D125" s="183"/>
    </row>
    <row r="126" s="155" customFormat="1" ht="15">
      <c r="C126" s="152"/>
      <c r="D126" s="183"/>
    </row>
    <row r="127" s="155" customFormat="1" ht="15">
      <c r="C127" s="152"/>
      <c r="D127" s="183"/>
    </row>
    <row r="128" s="155" customFormat="1" ht="15">
      <c r="C128" s="152"/>
      <c r="D128" s="183"/>
    </row>
    <row r="129" s="155" customFormat="1" ht="15">
      <c r="C129" s="152"/>
      <c r="D129" s="183"/>
    </row>
    <row r="130" s="155" customFormat="1" ht="15">
      <c r="C130" s="152"/>
      <c r="D130" s="183"/>
    </row>
    <row r="131" s="155" customFormat="1" ht="15">
      <c r="C131" s="152"/>
      <c r="D131" s="183"/>
    </row>
    <row r="132" s="155" customFormat="1" ht="15">
      <c r="C132" s="152"/>
      <c r="D132" s="183"/>
    </row>
    <row r="133" s="155" customFormat="1" ht="15">
      <c r="C133" s="152"/>
      <c r="D133" s="183"/>
    </row>
    <row r="134" s="155" customFormat="1" ht="15">
      <c r="C134" s="152"/>
      <c r="D134" s="183"/>
    </row>
    <row r="135" s="155" customFormat="1" ht="15">
      <c r="C135" s="152"/>
      <c r="D135" s="183"/>
    </row>
    <row r="136" s="155" customFormat="1" ht="15">
      <c r="C136" s="152"/>
      <c r="D136" s="183"/>
    </row>
    <row r="137" s="155" customFormat="1" ht="15">
      <c r="C137" s="152"/>
      <c r="D137" s="183"/>
    </row>
    <row r="138" s="155" customFormat="1" ht="15">
      <c r="C138" s="152"/>
      <c r="D138" s="183"/>
    </row>
    <row r="139" s="155" customFormat="1" ht="15">
      <c r="C139" s="152"/>
      <c r="D139" s="183"/>
    </row>
    <row r="140" s="155" customFormat="1" ht="15">
      <c r="C140" s="152"/>
      <c r="D140" s="183"/>
    </row>
    <row r="141" s="155" customFormat="1" ht="15">
      <c r="C141" s="152"/>
      <c r="D141" s="183"/>
    </row>
    <row r="142" s="155" customFormat="1" ht="15">
      <c r="C142" s="152"/>
      <c r="D142" s="183"/>
    </row>
    <row r="143" s="155" customFormat="1" ht="15">
      <c r="C143" s="152"/>
      <c r="D143" s="183"/>
    </row>
    <row r="144" s="155" customFormat="1" ht="15">
      <c r="C144" s="152"/>
      <c r="D144" s="183"/>
    </row>
    <row r="145" s="155" customFormat="1" ht="15">
      <c r="C145" s="152"/>
      <c r="D145" s="183"/>
    </row>
    <row r="146" s="155" customFormat="1" ht="15">
      <c r="C146" s="152"/>
      <c r="D146" s="183"/>
    </row>
    <row r="147" s="155" customFormat="1" ht="15">
      <c r="C147" s="152"/>
      <c r="D147" s="183"/>
    </row>
  </sheetData>
  <mergeCells count="1">
    <mergeCell ref="A2:D2"/>
  </mergeCells>
  <printOptions headings="0" gridLines="0"/>
  <pageMargins left="0.70866141732283505" right="0.70866141732283505" top="0.74803149606299202" bottom="0.74803149606299202" header="0.31496062992126" footer="0.31496062992126"/>
  <pageSetup paperSize="9" scale="100" firstPageNumber="47"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7" activeCellId="0" sqref="A17:D17"/>
    </sheetView>
  </sheetViews>
  <sheetFormatPr defaultColWidth="9" defaultRowHeight="15.75" outlineLevelCol="3"/>
  <cols>
    <col customWidth="1" min="1" max="1" style="145" width="16.125"/>
    <col customWidth="1" min="2" max="2" style="145" width="50.375"/>
    <col customWidth="1" min="3" max="3" style="145" width="10.375"/>
    <col customWidth="1" min="4" max="4" style="145" width="11.25"/>
    <col min="5" max="16384" style="145" width="9"/>
  </cols>
  <sheetData>
    <row r="1" ht="18.75">
      <c r="A1" s="146" t="s">
        <v>1019</v>
      </c>
      <c r="B1" s="147"/>
    </row>
    <row r="2" ht="41.25" customHeight="1">
      <c r="A2" s="148" t="s">
        <v>1020</v>
      </c>
      <c r="B2" s="148"/>
      <c r="C2" s="148"/>
      <c r="D2" s="148"/>
    </row>
    <row r="3" s="149" customFormat="1" ht="18" customHeight="1">
      <c r="B3" s="150"/>
      <c r="C3" s="151" t="s">
        <v>926</v>
      </c>
      <c r="D3" s="151" t="s">
        <v>34</v>
      </c>
    </row>
    <row r="4" s="152" customFormat="1" ht="17.25" customHeight="1">
      <c r="A4" s="153" t="s">
        <v>64</v>
      </c>
      <c r="B4" s="22" t="s">
        <v>927</v>
      </c>
      <c r="C4" s="154" t="s">
        <v>66</v>
      </c>
      <c r="D4" s="154" t="s">
        <v>67</v>
      </c>
    </row>
    <row r="5" s="155" customFormat="1" ht="17.25" customHeight="1">
      <c r="A5" s="156">
        <v>11004</v>
      </c>
      <c r="B5" s="159" t="s">
        <v>941</v>
      </c>
      <c r="C5" s="158">
        <f>C6+C16</f>
        <v>2223</v>
      </c>
      <c r="D5" s="159"/>
    </row>
    <row r="6" s="155" customFormat="1" ht="17.25" customHeight="1">
      <c r="A6" s="156">
        <v>1100401</v>
      </c>
      <c r="B6" s="159" t="s">
        <v>942</v>
      </c>
      <c r="C6" s="158">
        <f>SUM(C7:C15)</f>
        <v>2223</v>
      </c>
      <c r="D6" s="159"/>
    </row>
    <row r="7" s="155" customFormat="1" ht="17.25" customHeight="1">
      <c r="A7" s="156"/>
      <c r="B7" s="164" t="s">
        <v>943</v>
      </c>
      <c r="C7" s="165">
        <v>251</v>
      </c>
      <c r="D7" s="160"/>
    </row>
    <row r="8" s="155" customFormat="1" ht="17.25" customHeight="1">
      <c r="A8" s="156"/>
      <c r="B8" s="164" t="s">
        <v>944</v>
      </c>
      <c r="C8" s="165"/>
      <c r="D8" s="159"/>
    </row>
    <row r="9" s="155" customFormat="1" ht="17.25" customHeight="1">
      <c r="A9" s="156"/>
      <c r="B9" s="164" t="s">
        <v>945</v>
      </c>
      <c r="C9" s="165"/>
      <c r="D9" s="160"/>
    </row>
    <row r="10" s="155" customFormat="1" ht="17.25" customHeight="1">
      <c r="A10" s="156"/>
      <c r="B10" s="164" t="s">
        <v>946</v>
      </c>
      <c r="C10" s="165"/>
      <c r="D10" s="160"/>
    </row>
    <row r="11" s="155" customFormat="1" ht="17.25" customHeight="1">
      <c r="A11" s="156"/>
      <c r="B11" s="164" t="s">
        <v>947</v>
      </c>
      <c r="C11" s="165">
        <v>1200</v>
      </c>
      <c r="D11" s="160"/>
    </row>
    <row r="12" s="155" customFormat="1" ht="17.25" customHeight="1">
      <c r="A12" s="156"/>
      <c r="B12" s="164" t="s">
        <v>948</v>
      </c>
      <c r="C12" s="165">
        <v>650</v>
      </c>
      <c r="D12" s="160"/>
    </row>
    <row r="13" s="155" customFormat="1" ht="17.25" customHeight="1">
      <c r="A13" s="156"/>
      <c r="B13" s="164" t="s">
        <v>949</v>
      </c>
      <c r="C13" s="165"/>
      <c r="D13" s="159"/>
    </row>
    <row r="14" s="155" customFormat="1" ht="17.25" customHeight="1">
      <c r="A14" s="156"/>
      <c r="B14" s="164" t="s">
        <v>950</v>
      </c>
      <c r="C14" s="165">
        <v>122</v>
      </c>
      <c r="D14" s="159"/>
    </row>
    <row r="15" s="155" customFormat="1" ht="17.25" customHeight="1">
      <c r="A15" s="156"/>
      <c r="B15" s="164" t="s">
        <v>951</v>
      </c>
      <c r="C15" s="165"/>
      <c r="D15" s="159"/>
    </row>
    <row r="16" s="155" customFormat="1" ht="17.25" customHeight="1">
      <c r="A16" s="156">
        <v>1100402</v>
      </c>
      <c r="B16" s="159" t="s">
        <v>952</v>
      </c>
      <c r="C16" s="158"/>
      <c r="D16" s="159"/>
    </row>
    <row r="17" s="155" customFormat="1" ht="20.100000000000001" customHeight="1">
      <c r="A17" s="184" t="s">
        <v>1021</v>
      </c>
      <c r="B17" s="152"/>
      <c r="C17" s="152"/>
      <c r="D17" s="152"/>
    </row>
    <row r="18" s="155" customFormat="1" ht="20.100000000000001" customHeight="1"/>
    <row r="19" s="155" customFormat="1" ht="20.100000000000001" customHeight="1"/>
    <row r="20" s="155" customFormat="1" ht="20.100000000000001" customHeight="1"/>
    <row r="21" s="155" customFormat="1" ht="20.100000000000001" customHeight="1"/>
    <row r="22" s="155" customFormat="1" ht="20.100000000000001" customHeight="1"/>
    <row r="23" s="155" customFormat="1" ht="20.100000000000001" customHeight="1"/>
    <row r="24" s="155" customFormat="1" ht="20.100000000000001" customHeight="1"/>
    <row r="25" s="155" customFormat="1" ht="20.100000000000001" customHeight="1"/>
    <row r="26" s="155" customFormat="1" ht="20.100000000000001" customHeight="1"/>
    <row r="27" s="155" customFormat="1" ht="20.100000000000001" customHeight="1"/>
    <row r="28" s="155" customFormat="1" ht="20.100000000000001" customHeight="1"/>
    <row r="29" s="155" customFormat="1" ht="20.100000000000001" customHeight="1"/>
    <row r="30" s="155" customFormat="1" ht="20.100000000000001" customHeight="1"/>
    <row r="31" s="155" customFormat="1" ht="20.100000000000001" customHeight="1"/>
    <row r="32" s="155" customFormat="1" ht="20.100000000000001" customHeight="1"/>
    <row r="33" s="155" customFormat="1" ht="20.100000000000001" customHeight="1"/>
    <row r="34" s="155" customFormat="1" ht="20.100000000000001" customHeight="1"/>
    <row r="35" s="155" customFormat="1" ht="20.100000000000001" customHeight="1"/>
    <row r="36" s="155" customFormat="1" ht="20.100000000000001" customHeight="1"/>
    <row r="37" s="155" customFormat="1" ht="20.100000000000001" customHeight="1"/>
    <row r="38" s="155" customFormat="1" ht="20.100000000000001" customHeight="1"/>
    <row r="39" s="155" customFormat="1" ht="20.100000000000001" customHeight="1"/>
    <row r="40" s="155" customFormat="1" ht="20.100000000000001" customHeight="1"/>
    <row r="41" s="155" customFormat="1" ht="20.100000000000001" customHeight="1"/>
    <row r="42" s="155" customFormat="1" ht="20.100000000000001" customHeight="1"/>
    <row r="43" s="155" customFormat="1" ht="20.100000000000001" customHeight="1"/>
    <row r="44" s="155" customFormat="1" ht="20.100000000000001" customHeight="1"/>
    <row r="45" s="155" customFormat="1" ht="20.100000000000001" customHeight="1"/>
    <row r="46" s="155" customFormat="1" ht="15"/>
    <row r="47" s="155" customFormat="1" ht="15"/>
    <row r="48" s="155" customFormat="1" ht="15"/>
    <row r="49" s="155" customFormat="1" ht="15"/>
    <row r="50" s="155" customFormat="1" ht="15"/>
    <row r="51" s="155" customFormat="1" ht="15"/>
    <row r="52" s="155" customFormat="1" ht="15"/>
    <row r="53" s="155" customFormat="1" ht="15"/>
    <row r="54" s="155" customFormat="1" ht="15"/>
    <row r="55" s="155" customFormat="1" ht="15"/>
    <row r="56" s="155" customFormat="1" ht="15"/>
    <row r="57" s="155" customFormat="1" ht="15"/>
    <row r="58" s="155" customFormat="1" ht="15"/>
    <row r="59" s="155" customFormat="1" ht="15"/>
    <row r="60" s="155" customFormat="1" ht="15"/>
    <row r="61" s="155" customFormat="1" ht="15"/>
    <row r="62" s="155" customFormat="1" ht="15"/>
    <row r="63" s="155" customFormat="1" ht="15"/>
    <row r="64" s="155" customFormat="1" ht="15"/>
    <row r="65" s="155" customFormat="1" ht="15"/>
    <row r="66" s="155" customFormat="1" ht="15"/>
    <row r="67" s="155" customFormat="1" ht="15"/>
    <row r="68" s="155" customFormat="1" ht="15"/>
    <row r="69" s="155" customFormat="1" ht="15"/>
    <row r="70" s="155" customFormat="1" ht="15"/>
    <row r="71" s="155" customFormat="1" ht="15"/>
    <row r="72" s="155" customFormat="1" ht="15"/>
    <row r="73" s="155" customFormat="1" ht="15"/>
    <row r="74" s="155" customFormat="1" ht="15"/>
    <row r="75" s="155" customFormat="1" ht="15"/>
    <row r="76" s="155" customFormat="1" ht="15"/>
    <row r="77" s="155" customFormat="1" ht="15"/>
    <row r="78" s="155" customFormat="1" ht="15"/>
    <row r="79" s="155" customFormat="1" ht="15"/>
    <row r="80" s="155" customFormat="1" ht="15"/>
    <row r="81" s="155" customFormat="1" ht="15"/>
    <row r="82" s="155" customFormat="1" ht="15"/>
    <row r="83" s="155" customFormat="1" ht="15"/>
    <row r="84" s="155" customFormat="1" ht="15"/>
    <row r="85" s="155" customFormat="1" ht="15"/>
    <row r="86" s="155" customFormat="1" ht="15"/>
    <row r="87" s="155" customFormat="1" ht="15"/>
    <row r="88" s="155" customFormat="1" ht="15"/>
    <row r="89" s="155" customFormat="1" ht="15"/>
    <row r="90" s="155" customFormat="1" ht="15"/>
    <row r="91" s="155" customFormat="1" ht="15"/>
    <row r="92" s="155" customFormat="1" ht="15"/>
    <row r="93" s="155" customFormat="1" ht="15"/>
    <row r="94" s="155" customFormat="1" ht="15"/>
    <row r="95" s="155" customFormat="1" ht="15"/>
    <row r="96" s="155" customFormat="1" ht="15"/>
    <row r="97" s="155" customFormat="1" ht="15"/>
    <row r="98" s="155" customFormat="1" ht="15"/>
    <row r="99" s="155" customFormat="1" ht="15"/>
    <row r="100" s="155" customFormat="1" ht="15"/>
    <row r="101" s="155" customFormat="1" ht="15"/>
    <row r="102" s="155" customFormat="1" ht="15"/>
    <row r="103" s="155" customFormat="1" ht="15"/>
    <row r="104" s="155" customFormat="1" ht="15"/>
    <row r="105" s="155" customFormat="1" ht="15"/>
    <row r="106" s="155" customFormat="1" ht="15"/>
    <row r="107" s="155" customFormat="1" ht="15"/>
    <row r="108" s="155" customFormat="1" ht="15"/>
    <row r="109" s="155" customFormat="1" ht="15"/>
    <row r="110" s="155" customFormat="1" ht="15"/>
    <row r="111" s="155" customFormat="1" ht="15"/>
    <row r="112" s="155" customFormat="1" ht="15"/>
    <row r="113" s="155" customFormat="1" ht="15"/>
    <row r="114" s="155" customFormat="1" ht="15"/>
    <row r="115" s="155" customFormat="1" ht="15"/>
    <row r="116" s="155" customFormat="1" ht="15"/>
    <row r="117" s="155" customFormat="1" ht="15"/>
    <row r="118" s="155" customFormat="1" ht="15"/>
    <row r="119" s="155" customFormat="1" ht="15"/>
    <row r="120" s="155" customFormat="1" ht="15"/>
    <row r="121" s="155" customFormat="1" ht="15"/>
    <row r="122" s="155" customFormat="1" ht="15"/>
    <row r="123" s="155" customFormat="1" ht="15"/>
    <row r="124" s="155" customFormat="1" ht="15"/>
    <row r="125" s="155" customFormat="1" ht="15"/>
    <row r="126" s="155" customFormat="1" ht="15"/>
    <row r="127" s="155" customFormat="1" ht="15"/>
  </sheetData>
  <mergeCells count="2">
    <mergeCell ref="A2:D2"/>
    <mergeCell ref="A17:D17"/>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10" defaultRowHeight="13.5" outlineLevelCol="1"/>
  <cols>
    <col customWidth="1" min="1" max="1" style="13" width="36.125"/>
    <col customWidth="1" min="2" max="2" style="13" width="37.625"/>
    <col customWidth="1" min="3" max="3" style="13" width="9.75"/>
    <col min="4" max="16384" style="13" width="10"/>
  </cols>
  <sheetData>
    <row r="1" s="85" customFormat="1" ht="32.25" customHeight="1">
      <c r="A1" s="85" t="s">
        <v>1022</v>
      </c>
    </row>
    <row r="2" ht="31.5" customHeight="1">
      <c r="A2" s="105" t="s">
        <v>1023</v>
      </c>
      <c r="B2" s="105"/>
    </row>
    <row r="3" s="185" customFormat="1" ht="30" customHeight="1">
      <c r="A3" s="186" t="s">
        <v>676</v>
      </c>
      <c r="B3" s="186"/>
    </row>
    <row r="4" s="185" customFormat="1" ht="30" customHeight="1">
      <c r="A4" s="187" t="s">
        <v>677</v>
      </c>
      <c r="B4" s="188" t="s">
        <v>1024</v>
      </c>
    </row>
    <row r="5" s="185" customFormat="1" ht="30" customHeight="1">
      <c r="A5" s="189" t="s">
        <v>679</v>
      </c>
      <c r="B5" s="190">
        <v>455594</v>
      </c>
    </row>
    <row r="6" s="185" customFormat="1" ht="30" customHeight="1">
      <c r="A6" s="189" t="s">
        <v>680</v>
      </c>
      <c r="B6" s="190">
        <v>227384</v>
      </c>
    </row>
    <row r="7" s="185" customFormat="1" ht="30" customHeight="1">
      <c r="A7" s="189" t="s">
        <v>681</v>
      </c>
      <c r="B7" s="190">
        <v>36486</v>
      </c>
    </row>
    <row r="8" s="185" customFormat="1" ht="30" customHeight="1">
      <c r="A8" s="189" t="s">
        <v>682</v>
      </c>
      <c r="B8" s="190">
        <v>85087</v>
      </c>
    </row>
    <row r="9" s="185" customFormat="1" ht="30" customHeight="1">
      <c r="A9" s="189" t="s">
        <v>683</v>
      </c>
      <c r="B9" s="190">
        <v>106637</v>
      </c>
    </row>
    <row r="10" s="185" customFormat="1" ht="30" customHeight="1">
      <c r="A10" s="191" t="s">
        <v>684</v>
      </c>
      <c r="B10" s="191"/>
    </row>
    <row r="11" s="185" customFormat="1" ht="30" customHeight="1"/>
  </sheetData>
  <mergeCells count="3">
    <mergeCell ref="A2:B2"/>
    <mergeCell ref="A3:B3"/>
    <mergeCell ref="A10:B10"/>
  </mergeCells>
  <printOptions headings="0" gridLines="0"/>
  <pageMargins left="0.70866141732283505" right="0.70866141732283505" top="0.94488188976378007" bottom="0.74803149606299202" header="0.31496062992126" footer="0.51181102362204689"/>
  <pageSetup paperSize="9" scale="100" firstPageNumber="49"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13.25" defaultRowHeight="24" customHeight="1" outlineLevelCol="2"/>
  <cols>
    <col min="1" max="1" style="39" width="13.25"/>
    <col customWidth="1" min="2" max="2" style="39" width="50"/>
    <col customWidth="1" min="3" max="3" style="192" width="15.875"/>
    <col min="4" max="16384" style="39" width="13.25"/>
  </cols>
  <sheetData>
    <row r="1" ht="14.25">
      <c r="A1" s="57" t="s">
        <v>1025</v>
      </c>
      <c r="B1" s="33"/>
    </row>
    <row r="2" ht="26.25">
      <c r="A2" s="61" t="s">
        <v>1026</v>
      </c>
      <c r="B2" s="61"/>
      <c r="C2" s="61"/>
    </row>
    <row r="3" ht="19.5" customHeight="1">
      <c r="B3" s="193"/>
      <c r="C3" s="57" t="s">
        <v>34</v>
      </c>
    </row>
    <row r="4" ht="19.5" customHeight="1">
      <c r="A4" s="128" t="s">
        <v>1027</v>
      </c>
      <c r="B4" s="42" t="s">
        <v>1028</v>
      </c>
      <c r="C4" s="42" t="s">
        <v>66</v>
      </c>
    </row>
    <row r="5" ht="19.5" customHeight="1">
      <c r="A5" s="79"/>
      <c r="B5" s="128" t="s">
        <v>1029</v>
      </c>
      <c r="C5" s="194">
        <f>C6+C30+C26+C14+C34+C18+C10+C22</f>
        <v>81952</v>
      </c>
    </row>
    <row r="6" ht="19.5" customHeight="1">
      <c r="A6" s="45">
        <v>10201</v>
      </c>
      <c r="B6" s="128" t="s">
        <v>1030</v>
      </c>
      <c r="C6" s="194">
        <f>C7+C8+C9</f>
        <v>37937</v>
      </c>
    </row>
    <row r="7" ht="19.5" customHeight="1">
      <c r="A7" s="45">
        <v>1020101</v>
      </c>
      <c r="B7" s="79" t="s">
        <v>1031</v>
      </c>
      <c r="C7" s="194">
        <v>26231</v>
      </c>
    </row>
    <row r="8" ht="19.5" customHeight="1">
      <c r="A8" s="45">
        <v>1020102</v>
      </c>
      <c r="B8" s="79" t="s">
        <v>1032</v>
      </c>
      <c r="C8" s="194">
        <v>9456</v>
      </c>
    </row>
    <row r="9" ht="19.5" customHeight="1">
      <c r="A9" s="45">
        <v>1020103</v>
      </c>
      <c r="B9" s="79" t="s">
        <v>1033</v>
      </c>
      <c r="C9" s="194">
        <v>2250</v>
      </c>
    </row>
    <row r="10" ht="19.5" customHeight="1">
      <c r="A10" s="45">
        <v>10202</v>
      </c>
      <c r="B10" s="128" t="s">
        <v>1034</v>
      </c>
      <c r="C10" s="194">
        <f>C11+C12+C13</f>
        <v>1137</v>
      </c>
    </row>
    <row r="11" ht="19.5" customHeight="1">
      <c r="A11" s="45">
        <v>1200201</v>
      </c>
      <c r="B11" s="79" t="s">
        <v>1035</v>
      </c>
      <c r="C11" s="194">
        <v>1050</v>
      </c>
    </row>
    <row r="12" ht="19.5" customHeight="1">
      <c r="A12" s="45">
        <v>1200202</v>
      </c>
      <c r="B12" s="79" t="s">
        <v>1036</v>
      </c>
      <c r="C12" s="194"/>
    </row>
    <row r="13" ht="19.5" customHeight="1">
      <c r="A13" s="45">
        <v>1200203</v>
      </c>
      <c r="B13" s="79" t="s">
        <v>1037</v>
      </c>
      <c r="C13" s="194">
        <v>87</v>
      </c>
    </row>
    <row r="14" ht="19.5" customHeight="1">
      <c r="A14" s="45">
        <v>10203</v>
      </c>
      <c r="B14" s="128" t="s">
        <v>1038</v>
      </c>
      <c r="C14" s="194">
        <f>C15+C16+C17</f>
        <v>17136</v>
      </c>
    </row>
    <row r="15" ht="19.5" customHeight="1">
      <c r="A15" s="45">
        <v>1020301</v>
      </c>
      <c r="B15" s="79" t="s">
        <v>1039</v>
      </c>
      <c r="C15" s="194">
        <v>16526</v>
      </c>
    </row>
    <row r="16" ht="19.5" customHeight="1">
      <c r="A16" s="45">
        <v>1020302</v>
      </c>
      <c r="B16" s="79" t="s">
        <v>1040</v>
      </c>
      <c r="C16" s="194"/>
    </row>
    <row r="17" ht="19.5" customHeight="1">
      <c r="A17" s="45">
        <v>1020303</v>
      </c>
      <c r="B17" s="79" t="s">
        <v>1041</v>
      </c>
      <c r="C17" s="194">
        <v>610</v>
      </c>
    </row>
    <row r="18" ht="19.5" customHeight="1">
      <c r="A18" s="45">
        <v>10204</v>
      </c>
      <c r="B18" s="128" t="s">
        <v>1042</v>
      </c>
      <c r="C18" s="194">
        <f>C19+C20+C21</f>
        <v>1228</v>
      </c>
    </row>
    <row r="19" ht="19.5" customHeight="1">
      <c r="A19" s="45">
        <v>1020401</v>
      </c>
      <c r="B19" s="79" t="s">
        <v>1043</v>
      </c>
      <c r="C19" s="194">
        <v>1160</v>
      </c>
    </row>
    <row r="20" ht="19.5" customHeight="1">
      <c r="A20" s="45">
        <v>1020402</v>
      </c>
      <c r="B20" s="79" t="s">
        <v>1044</v>
      </c>
      <c r="C20" s="194"/>
    </row>
    <row r="21" ht="19.5" customHeight="1">
      <c r="A21" s="45">
        <v>1020403</v>
      </c>
      <c r="B21" s="79" t="s">
        <v>1045</v>
      </c>
      <c r="C21" s="194">
        <v>68</v>
      </c>
    </row>
    <row r="22" ht="19.5" customHeight="1">
      <c r="A22" s="45">
        <v>10205</v>
      </c>
      <c r="B22" s="128" t="s">
        <v>1046</v>
      </c>
      <c r="C22" s="194">
        <f>C23+C24+C25</f>
        <v>688</v>
      </c>
    </row>
    <row r="23" ht="19.5" customHeight="1">
      <c r="A23" s="45">
        <v>1020501</v>
      </c>
      <c r="B23" s="79" t="s">
        <v>1047</v>
      </c>
      <c r="C23" s="194">
        <v>633</v>
      </c>
    </row>
    <row r="24" ht="19.5" customHeight="1">
      <c r="A24" s="45">
        <v>1020502</v>
      </c>
      <c r="B24" s="79" t="s">
        <v>1048</v>
      </c>
      <c r="C24" s="194"/>
    </row>
    <row r="25" ht="19.5" customHeight="1">
      <c r="A25" s="45">
        <v>1020503</v>
      </c>
      <c r="B25" s="79" t="s">
        <v>1049</v>
      </c>
      <c r="C25" s="194">
        <v>55</v>
      </c>
    </row>
    <row r="26" ht="19.5" customHeight="1">
      <c r="A26" s="45">
        <v>10210</v>
      </c>
      <c r="B26" s="128" t="s">
        <v>1050</v>
      </c>
      <c r="C26" s="194">
        <f>C27+C28+C29</f>
        <v>0</v>
      </c>
    </row>
    <row r="27" ht="19.5" customHeight="1">
      <c r="A27" s="45">
        <v>1021001</v>
      </c>
      <c r="B27" s="79" t="s">
        <v>1051</v>
      </c>
      <c r="C27" s="194"/>
    </row>
    <row r="28" ht="19.5" customHeight="1">
      <c r="A28" s="45">
        <v>1021002</v>
      </c>
      <c r="B28" s="79" t="s">
        <v>1052</v>
      </c>
      <c r="C28" s="194"/>
    </row>
    <row r="29" ht="19.5" customHeight="1">
      <c r="A29" s="45">
        <v>1021003</v>
      </c>
      <c r="B29" s="79" t="s">
        <v>1053</v>
      </c>
      <c r="C29" s="194"/>
    </row>
    <row r="30" ht="19.5" customHeight="1">
      <c r="A30" s="45">
        <v>10211</v>
      </c>
      <c r="B30" s="128" t="s">
        <v>1054</v>
      </c>
      <c r="C30" s="194">
        <f>C31+C32+C33</f>
        <v>23826</v>
      </c>
    </row>
    <row r="31" ht="19.5" customHeight="1">
      <c r="A31" s="45">
        <v>1021101</v>
      </c>
      <c r="B31" s="79" t="s">
        <v>1055</v>
      </c>
      <c r="C31" s="194">
        <v>20826</v>
      </c>
    </row>
    <row r="32" ht="19.5" customHeight="1">
      <c r="A32" s="45">
        <v>1021102</v>
      </c>
      <c r="B32" s="79" t="s">
        <v>1056</v>
      </c>
      <c r="C32" s="194">
        <v>2755</v>
      </c>
    </row>
    <row r="33" ht="19.5" customHeight="1">
      <c r="A33" s="45">
        <v>1021103</v>
      </c>
      <c r="B33" s="79" t="s">
        <v>1057</v>
      </c>
      <c r="C33" s="194">
        <v>245</v>
      </c>
    </row>
    <row r="34" ht="19.5" customHeight="1">
      <c r="A34" s="45">
        <v>10212</v>
      </c>
      <c r="B34" s="128" t="s">
        <v>1058</v>
      </c>
      <c r="C34" s="194"/>
    </row>
    <row r="35" ht="19.5" customHeight="1">
      <c r="A35" s="45">
        <v>1021201</v>
      </c>
      <c r="B35" s="79" t="s">
        <v>1059</v>
      </c>
      <c r="C35" s="194"/>
    </row>
    <row r="36" ht="19.5" customHeight="1">
      <c r="A36" s="45">
        <v>1021202</v>
      </c>
      <c r="B36" s="79" t="s">
        <v>1060</v>
      </c>
      <c r="C36" s="194"/>
    </row>
    <row r="37" ht="19.5" customHeight="1">
      <c r="A37" s="45">
        <v>1021203</v>
      </c>
      <c r="B37" s="79" t="s">
        <v>1061</v>
      </c>
      <c r="C37" s="194"/>
    </row>
  </sheetData>
  <mergeCells count="1">
    <mergeCell ref="A2:C2"/>
  </mergeCells>
  <printOptions headings="0" gridLines="0"/>
  <pageMargins left="0.70866141732283505" right="0.70866141732283505" top="0.74803149606299202" bottom="0.74803149606299202" header="0.31496062992126" footer="0.31496062992126"/>
  <pageSetup paperSize="9" scale="100" firstPageNumber="50"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32.875" defaultRowHeight="23.25" customHeight="1" outlineLevelCol="2"/>
  <cols>
    <col customWidth="1" min="1" max="1" style="39" width="14.625"/>
    <col customWidth="1" min="2" max="2" style="39" width="41.625"/>
    <col customWidth="1" min="3" max="3" style="39" width="23.375"/>
    <col min="4" max="16384" style="39" width="32.875"/>
  </cols>
  <sheetData>
    <row r="1" ht="14.25">
      <c r="A1" s="57" t="s">
        <v>1062</v>
      </c>
      <c r="B1" s="33"/>
    </row>
    <row r="2" ht="26.25">
      <c r="A2" s="61" t="s">
        <v>1063</v>
      </c>
      <c r="B2" s="61"/>
      <c r="C2" s="61"/>
    </row>
    <row r="3" ht="24.75" customHeight="1">
      <c r="B3" s="193"/>
      <c r="C3" s="195" t="s">
        <v>34</v>
      </c>
    </row>
    <row r="4" ht="24.75" customHeight="1">
      <c r="A4" s="128" t="s">
        <v>1064</v>
      </c>
      <c r="B4" s="42" t="s">
        <v>1065</v>
      </c>
      <c r="C4" s="42" t="s">
        <v>66</v>
      </c>
    </row>
    <row r="5" ht="24.75" customHeight="1">
      <c r="A5" s="45"/>
      <c r="B5" s="42" t="s">
        <v>1066</v>
      </c>
      <c r="C5" s="194">
        <f>C6+C24+C21+C12+C27+C15+C9+C18</f>
        <v>71092</v>
      </c>
    </row>
    <row r="6" ht="24.75" customHeight="1">
      <c r="A6" s="45">
        <v>20901</v>
      </c>
      <c r="B6" s="128" t="s">
        <v>1067</v>
      </c>
      <c r="C6" s="194">
        <f>SUM(C7:C8)</f>
        <v>32681</v>
      </c>
    </row>
    <row r="7" ht="24.75" customHeight="1">
      <c r="A7" s="45">
        <v>2090101</v>
      </c>
      <c r="B7" s="79" t="s">
        <v>1068</v>
      </c>
      <c r="C7" s="194">
        <v>31627</v>
      </c>
    </row>
    <row r="8" ht="24.75" customHeight="1">
      <c r="A8" s="45">
        <v>2090199</v>
      </c>
      <c r="B8" s="79" t="s">
        <v>1069</v>
      </c>
      <c r="C8" s="194">
        <v>1054</v>
      </c>
    </row>
    <row r="9" ht="24.75" customHeight="1">
      <c r="A9" s="45">
        <v>20902</v>
      </c>
      <c r="B9" s="128" t="s">
        <v>1070</v>
      </c>
      <c r="C9" s="194">
        <v>1373</v>
      </c>
    </row>
    <row r="10" ht="24.75" customHeight="1">
      <c r="A10" s="45">
        <v>2090201</v>
      </c>
      <c r="B10" s="79" t="s">
        <v>1071</v>
      </c>
      <c r="C10" s="194">
        <v>1321</v>
      </c>
    </row>
    <row r="11" ht="24.75" customHeight="1">
      <c r="A11" s="45">
        <v>2090299</v>
      </c>
      <c r="B11" s="79" t="s">
        <v>1072</v>
      </c>
      <c r="C11" s="194">
        <v>52</v>
      </c>
    </row>
    <row r="12" ht="24.75" customHeight="1">
      <c r="A12" s="45">
        <v>20903</v>
      </c>
      <c r="B12" s="128" t="s">
        <v>1073</v>
      </c>
      <c r="C12" s="194">
        <v>12537</v>
      </c>
    </row>
    <row r="13" ht="24.75" customHeight="1">
      <c r="A13" s="45">
        <v>2090301</v>
      </c>
      <c r="B13" s="79" t="s">
        <v>1074</v>
      </c>
      <c r="C13" s="194">
        <v>12527</v>
      </c>
    </row>
    <row r="14" ht="24.75" customHeight="1">
      <c r="A14" s="45">
        <v>2090399</v>
      </c>
      <c r="B14" s="79" t="s">
        <v>1075</v>
      </c>
      <c r="C14" s="194">
        <v>10</v>
      </c>
    </row>
    <row r="15" ht="24.75" customHeight="1">
      <c r="A15" s="45">
        <v>20904</v>
      </c>
      <c r="B15" s="128" t="s">
        <v>1076</v>
      </c>
      <c r="C15" s="194"/>
    </row>
    <row r="16" ht="24.75" customHeight="1">
      <c r="A16" s="45">
        <v>2090401</v>
      </c>
      <c r="B16" s="79" t="s">
        <v>1077</v>
      </c>
      <c r="C16" s="194">
        <v>985</v>
      </c>
    </row>
    <row r="17" ht="24.75" customHeight="1">
      <c r="A17" s="45">
        <v>2090499</v>
      </c>
      <c r="B17" s="79" t="s">
        <v>1078</v>
      </c>
      <c r="C17" s="194"/>
    </row>
    <row r="18" ht="24.75" customHeight="1">
      <c r="A18" s="45">
        <v>20905</v>
      </c>
      <c r="B18" s="128" t="s">
        <v>1079</v>
      </c>
      <c r="C18" s="194">
        <v>1451</v>
      </c>
    </row>
    <row r="19" ht="24.75" customHeight="1">
      <c r="A19" s="45">
        <v>2090501</v>
      </c>
      <c r="B19" s="79" t="s">
        <v>1080</v>
      </c>
      <c r="C19" s="194">
        <v>1451</v>
      </c>
    </row>
    <row r="20" ht="24.75" customHeight="1">
      <c r="A20" s="45">
        <v>2090599</v>
      </c>
      <c r="B20" s="79" t="s">
        <v>1081</v>
      </c>
      <c r="C20" s="194"/>
    </row>
    <row r="21" ht="24.75" customHeight="1">
      <c r="A21" s="45">
        <v>20910</v>
      </c>
      <c r="B21" s="128" t="s">
        <v>1082</v>
      </c>
      <c r="C21" s="194"/>
    </row>
    <row r="22" ht="24.75" customHeight="1">
      <c r="A22" s="45">
        <v>2091001</v>
      </c>
      <c r="B22" s="79" t="s">
        <v>1068</v>
      </c>
      <c r="C22" s="194"/>
    </row>
    <row r="23" ht="24.75" customHeight="1">
      <c r="A23" s="45">
        <v>2091099</v>
      </c>
      <c r="B23" s="79" t="s">
        <v>1069</v>
      </c>
      <c r="C23" s="194"/>
    </row>
    <row r="24" ht="24.75" customHeight="1">
      <c r="A24" s="45">
        <v>20911</v>
      </c>
      <c r="B24" s="128" t="s">
        <v>1083</v>
      </c>
      <c r="C24" s="194">
        <v>23050</v>
      </c>
    </row>
    <row r="25" ht="24.75" customHeight="1">
      <c r="A25" s="45">
        <v>2091101</v>
      </c>
      <c r="B25" s="79" t="s">
        <v>1068</v>
      </c>
      <c r="C25" s="194">
        <v>22850</v>
      </c>
    </row>
    <row r="26" ht="24.75" customHeight="1">
      <c r="A26" s="45">
        <v>2091199</v>
      </c>
      <c r="B26" s="79" t="s">
        <v>1069</v>
      </c>
      <c r="C26" s="194">
        <v>200</v>
      </c>
    </row>
    <row r="27" ht="24.75" customHeight="1">
      <c r="A27" s="45">
        <v>20912</v>
      </c>
      <c r="B27" s="128" t="s">
        <v>1084</v>
      </c>
      <c r="C27" s="194"/>
    </row>
    <row r="28" ht="24.75" customHeight="1">
      <c r="A28" s="45">
        <v>2091201</v>
      </c>
      <c r="B28" s="79" t="s">
        <v>1074</v>
      </c>
      <c r="C28" s="194"/>
    </row>
    <row r="29" ht="24.75" customHeight="1">
      <c r="A29" s="45">
        <v>2091299</v>
      </c>
      <c r="B29" s="79" t="s">
        <v>1069</v>
      </c>
      <c r="C29" s="194"/>
    </row>
  </sheetData>
  <mergeCells count="1">
    <mergeCell ref="A2:C2"/>
  </mergeCells>
  <printOptions headings="0" gridLines="0"/>
  <pageMargins left="0.70866141732283505" right="0.70866141732283505" top="0.74803149606299202" bottom="0.74803149606299202" header="0.31496062992126" footer="0.31496062992126"/>
  <pageSetup paperSize="9" scale="100" firstPageNumber="51"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33.875" defaultRowHeight="26.25" customHeight="1" outlineLevelCol="1"/>
  <cols>
    <col customWidth="1" min="1" max="1" style="39" width="48"/>
    <col customWidth="1" min="2" max="2" style="39" width="26.875"/>
    <col min="3" max="16384" style="39" width="33.875"/>
  </cols>
  <sheetData>
    <row r="1" ht="30.75" customHeight="1">
      <c r="A1" s="33" t="s">
        <v>1085</v>
      </c>
    </row>
    <row r="2" ht="51" customHeight="1">
      <c r="A2" s="61" t="s">
        <v>1086</v>
      </c>
      <c r="B2" s="196"/>
    </row>
    <row r="3" ht="32.25" customHeight="1">
      <c r="A3" s="193"/>
      <c r="B3" s="197" t="s">
        <v>1087</v>
      </c>
    </row>
    <row r="4" ht="32.25" customHeight="1">
      <c r="A4" s="42" t="s">
        <v>1088</v>
      </c>
      <c r="B4" s="42" t="s">
        <v>66</v>
      </c>
    </row>
    <row r="5" ht="32.25" customHeight="1">
      <c r="A5" s="128" t="s">
        <v>1089</v>
      </c>
      <c r="B5" s="194">
        <f>SUM(B6:B13)</f>
        <v>136273</v>
      </c>
    </row>
    <row r="6" ht="32.25" customHeight="1">
      <c r="A6" s="128" t="s">
        <v>1090</v>
      </c>
      <c r="B6" s="194">
        <v>77206</v>
      </c>
    </row>
    <row r="7" ht="32.25" customHeight="1">
      <c r="A7" s="128" t="s">
        <v>1091</v>
      </c>
      <c r="B7" s="194">
        <v>2597</v>
      </c>
    </row>
    <row r="8" ht="32.25" customHeight="1">
      <c r="A8" s="128" t="s">
        <v>1092</v>
      </c>
      <c r="B8" s="194">
        <v>41400</v>
      </c>
    </row>
    <row r="9" ht="32.25" customHeight="1">
      <c r="A9" s="128" t="s">
        <v>1093</v>
      </c>
      <c r="B9" s="194">
        <v>4926</v>
      </c>
    </row>
    <row r="10" ht="32.25" customHeight="1">
      <c r="A10" s="128" t="s">
        <v>1094</v>
      </c>
      <c r="B10" s="194">
        <v>2063</v>
      </c>
    </row>
    <row r="11" ht="32.25" customHeight="1">
      <c r="A11" s="128" t="s">
        <v>1095</v>
      </c>
      <c r="B11" s="194"/>
    </row>
    <row r="12" ht="32.25" customHeight="1">
      <c r="A12" s="128" t="s">
        <v>1096</v>
      </c>
      <c r="B12" s="194">
        <v>8081</v>
      </c>
    </row>
    <row r="13" ht="32.25" customHeight="1">
      <c r="A13" s="128" t="s">
        <v>1084</v>
      </c>
      <c r="B13" s="194"/>
    </row>
    <row r="14" ht="32.25" customHeight="1">
      <c r="B14" s="192"/>
    </row>
  </sheetData>
  <mergeCells count="1">
    <mergeCell ref="A2:B2"/>
  </mergeCells>
  <printOptions headings="0" gridLines="0"/>
  <pageMargins left="0.70866141732283505" right="0.70866141732283505" top="0.74803149606299202" bottom="0.74803149606299202" header="0.31496062992126" footer="0.31496062992126"/>
  <pageSetup paperSize="9" scale="100" firstPageNumber="52"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2" activeCellId="0" sqref="A2:H2"/>
    </sheetView>
  </sheetViews>
  <sheetFormatPr defaultColWidth="9" defaultRowHeight="13.5" outlineLevelCol="7"/>
  <cols>
    <col customWidth="1" min="1" max="1" width="35.75"/>
    <col customWidth="1" min="2" max="2" style="198" width="4.75"/>
    <col customWidth="1" min="3" max="7" width="7.625"/>
    <col customWidth="1" min="8" max="8" width="10.625"/>
  </cols>
  <sheetData>
    <row r="1" s="13" customFormat="1" ht="20.25">
      <c r="A1" s="199" t="s">
        <v>1097</v>
      </c>
      <c r="B1" s="199"/>
      <c r="C1" s="199"/>
      <c r="D1" s="199"/>
      <c r="E1" s="199"/>
      <c r="F1" s="199"/>
      <c r="G1" s="199"/>
      <c r="H1" s="199"/>
    </row>
    <row r="2" s="13" customFormat="1">
      <c r="A2" s="200" t="s">
        <v>1098</v>
      </c>
      <c r="B2" s="200"/>
      <c r="C2" s="200"/>
      <c r="D2" s="200"/>
      <c r="E2" s="200"/>
      <c r="F2" s="200"/>
      <c r="G2" s="200"/>
      <c r="H2" s="200"/>
    </row>
    <row r="3" s="13" customFormat="1">
      <c r="A3" s="57" t="s">
        <v>1099</v>
      </c>
      <c r="B3" s="195"/>
      <c r="C3" s="57"/>
      <c r="D3" s="57"/>
      <c r="E3" s="57"/>
      <c r="F3" s="57"/>
      <c r="G3" s="57"/>
      <c r="H3" s="13" t="s">
        <v>34</v>
      </c>
    </row>
    <row r="4">
      <c r="A4" s="201" t="s">
        <v>1100</v>
      </c>
      <c r="B4" s="202"/>
      <c r="C4" s="202"/>
      <c r="D4" s="202"/>
      <c r="E4" s="202"/>
      <c r="F4" s="202"/>
      <c r="G4" s="202"/>
      <c r="H4" s="203"/>
    </row>
    <row r="5">
      <c r="A5" s="204" t="s">
        <v>1101</v>
      </c>
      <c r="B5" s="204" t="s">
        <v>1102</v>
      </c>
      <c r="C5" s="205" t="s">
        <v>1103</v>
      </c>
      <c r="D5" s="206"/>
      <c r="E5" s="207"/>
      <c r="F5" s="205" t="s">
        <v>1104</v>
      </c>
      <c r="G5" s="206"/>
      <c r="H5" s="207"/>
    </row>
    <row r="6" ht="24">
      <c r="A6" s="208"/>
      <c r="B6" s="208"/>
      <c r="C6" s="209" t="s">
        <v>617</v>
      </c>
      <c r="D6" s="209" t="s">
        <v>1105</v>
      </c>
      <c r="E6" s="210" t="s">
        <v>1106</v>
      </c>
      <c r="F6" s="209" t="s">
        <v>617</v>
      </c>
      <c r="G6" s="209" t="s">
        <v>1105</v>
      </c>
      <c r="H6" s="210" t="s">
        <v>1106</v>
      </c>
    </row>
    <row r="7">
      <c r="A7" s="208" t="s">
        <v>1107</v>
      </c>
      <c r="B7" s="208"/>
      <c r="C7" s="209">
        <v>1</v>
      </c>
      <c r="D7" s="209">
        <v>2</v>
      </c>
      <c r="E7" s="209">
        <v>3</v>
      </c>
      <c r="F7" s="209">
        <v>4</v>
      </c>
      <c r="G7" s="209">
        <v>5</v>
      </c>
      <c r="H7" s="209">
        <v>6</v>
      </c>
    </row>
    <row r="8">
      <c r="A8" s="211" t="s">
        <v>1108</v>
      </c>
      <c r="B8" s="209">
        <v>1</v>
      </c>
      <c r="C8" s="211"/>
      <c r="D8" s="211"/>
      <c r="E8" s="211"/>
      <c r="F8" s="211">
        <v>750</v>
      </c>
      <c r="G8" s="211"/>
      <c r="H8" s="211">
        <v>750</v>
      </c>
    </row>
    <row r="9">
      <c r="A9" s="211" t="s">
        <v>1109</v>
      </c>
      <c r="B9" s="209">
        <v>2</v>
      </c>
      <c r="C9" s="211"/>
      <c r="D9" s="211"/>
      <c r="E9" s="211"/>
      <c r="F9" s="211"/>
      <c r="G9" s="211"/>
      <c r="H9" s="211"/>
    </row>
    <row r="10">
      <c r="A10" s="211" t="s">
        <v>1110</v>
      </c>
      <c r="B10" s="209">
        <v>3</v>
      </c>
      <c r="C10" s="211">
        <v>2617</v>
      </c>
      <c r="D10" s="211"/>
      <c r="E10" s="211">
        <v>2617</v>
      </c>
      <c r="F10" s="211"/>
      <c r="G10" s="211"/>
      <c r="H10" s="211"/>
    </row>
    <row r="11">
      <c r="A11" s="211" t="s">
        <v>1111</v>
      </c>
      <c r="B11" s="209">
        <v>4</v>
      </c>
      <c r="C11" s="211"/>
      <c r="D11" s="211"/>
      <c r="E11" s="211"/>
      <c r="F11" s="211"/>
      <c r="G11" s="211"/>
      <c r="H11" s="211"/>
    </row>
    <row r="12">
      <c r="A12" s="212" t="s">
        <v>1112</v>
      </c>
      <c r="B12" s="209">
        <v>5</v>
      </c>
      <c r="C12" s="209">
        <v>676</v>
      </c>
      <c r="D12" s="209"/>
      <c r="E12" s="209">
        <v>676</v>
      </c>
      <c r="F12" s="209">
        <v>2172</v>
      </c>
      <c r="G12" s="209"/>
      <c r="H12" s="211">
        <v>2172</v>
      </c>
    </row>
    <row r="13">
      <c r="A13" s="209"/>
      <c r="B13" s="209">
        <v>6</v>
      </c>
      <c r="C13" s="213"/>
      <c r="D13" s="213"/>
      <c r="E13" s="213"/>
      <c r="F13" s="213"/>
      <c r="G13" s="213"/>
      <c r="H13" s="213"/>
    </row>
    <row r="14">
      <c r="A14" s="214" t="s">
        <v>1113</v>
      </c>
      <c r="B14" s="209">
        <v>7</v>
      </c>
      <c r="C14" s="215">
        <v>3293</v>
      </c>
      <c r="D14" s="215"/>
      <c r="E14" s="215">
        <v>3293</v>
      </c>
      <c r="F14" s="215">
        <v>2922</v>
      </c>
      <c r="G14" s="215"/>
      <c r="H14" s="215">
        <v>2922</v>
      </c>
    </row>
    <row r="15">
      <c r="A15" s="212" t="s">
        <v>1114</v>
      </c>
      <c r="B15" s="209">
        <v>8</v>
      </c>
      <c r="C15" s="209"/>
      <c r="D15" s="209"/>
      <c r="E15" s="209"/>
      <c r="F15" s="209"/>
      <c r="G15" s="209"/>
      <c r="H15" s="211"/>
    </row>
    <row r="16">
      <c r="A16" s="212" t="s">
        <v>1115</v>
      </c>
      <c r="B16" s="209">
        <v>9</v>
      </c>
      <c r="C16" s="209"/>
      <c r="D16" s="209"/>
      <c r="E16" s="209"/>
      <c r="F16" s="209"/>
      <c r="G16" s="209"/>
      <c r="H16" s="211"/>
    </row>
    <row r="17">
      <c r="B17" s="209">
        <v>10</v>
      </c>
      <c r="C17" s="211"/>
      <c r="D17" s="211"/>
      <c r="E17" s="211"/>
      <c r="F17" s="211"/>
      <c r="G17" s="211"/>
      <c r="H17" s="211"/>
    </row>
    <row r="18">
      <c r="A18" s="214" t="s">
        <v>1116</v>
      </c>
      <c r="B18" s="209">
        <v>11</v>
      </c>
      <c r="C18" s="209">
        <v>3293</v>
      </c>
      <c r="D18" s="209"/>
      <c r="E18" s="209">
        <v>3293</v>
      </c>
      <c r="F18" s="209">
        <v>2922</v>
      </c>
      <c r="G18" s="209"/>
      <c r="H18" s="211">
        <v>2922</v>
      </c>
    </row>
    <row r="19">
      <c r="A19" s="216" t="s">
        <v>1117</v>
      </c>
      <c r="B19" s="217"/>
      <c r="C19" s="216"/>
      <c r="D19" s="216"/>
      <c r="E19" s="216"/>
      <c r="F19" s="13"/>
      <c r="G19" s="13"/>
      <c r="H19" s="13"/>
    </row>
  </sheetData>
  <mergeCells count="7">
    <mergeCell ref="A1:H1"/>
    <mergeCell ref="A2:H2"/>
    <mergeCell ref="A4:H4"/>
    <mergeCell ref="C5:E5"/>
    <mergeCell ref="F5:H5"/>
    <mergeCell ref="A5:A6"/>
    <mergeCell ref="B5:B6"/>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I26" activeCellId="0" sqref="I26"/>
    </sheetView>
  </sheetViews>
  <sheetFormatPr defaultColWidth="9" defaultRowHeight="13.5" outlineLevelCol="7"/>
  <cols>
    <col customWidth="1" min="1" max="1" width="31.625"/>
    <col customWidth="1" min="2" max="2" style="198" width="4.75"/>
    <col customWidth="1" min="3" max="8" width="7.625"/>
  </cols>
  <sheetData>
    <row r="1" s="13" customFormat="1" ht="20.25">
      <c r="A1" s="199" t="s">
        <v>1118</v>
      </c>
      <c r="B1" s="199"/>
      <c r="C1" s="199"/>
      <c r="D1" s="199"/>
      <c r="E1" s="199"/>
      <c r="F1" s="199"/>
      <c r="G1" s="199"/>
      <c r="H1" s="199"/>
    </row>
    <row r="2" s="13" customFormat="1">
      <c r="A2" s="200" t="s">
        <v>1119</v>
      </c>
      <c r="B2" s="200"/>
      <c r="C2" s="200"/>
      <c r="D2" s="200"/>
      <c r="E2" s="200"/>
      <c r="F2" s="200"/>
      <c r="G2" s="200"/>
      <c r="H2" s="200"/>
    </row>
    <row r="3" s="13" customFormat="1">
      <c r="B3" s="195"/>
      <c r="H3" s="101" t="s">
        <v>1120</v>
      </c>
    </row>
    <row r="4">
      <c r="A4" s="201" t="s">
        <v>1121</v>
      </c>
      <c r="B4" s="202"/>
      <c r="C4" s="202"/>
      <c r="D4" s="202"/>
      <c r="E4" s="202"/>
      <c r="F4" s="202"/>
      <c r="G4" s="202"/>
      <c r="H4" s="203"/>
    </row>
    <row r="5">
      <c r="A5" s="204" t="s">
        <v>1101</v>
      </c>
      <c r="B5" s="204" t="s">
        <v>1102</v>
      </c>
      <c r="C5" s="205" t="s">
        <v>1103</v>
      </c>
      <c r="D5" s="206"/>
      <c r="E5" s="207"/>
      <c r="F5" s="205" t="s">
        <v>1104</v>
      </c>
      <c r="G5" s="206"/>
      <c r="H5" s="207"/>
    </row>
    <row r="6" ht="24">
      <c r="A6" s="208"/>
      <c r="B6" s="208"/>
      <c r="C6" s="209" t="s">
        <v>617</v>
      </c>
      <c r="D6" s="209" t="s">
        <v>1105</v>
      </c>
      <c r="E6" s="210" t="s">
        <v>1106</v>
      </c>
      <c r="F6" s="209" t="s">
        <v>617</v>
      </c>
      <c r="G6" s="209" t="s">
        <v>1105</v>
      </c>
      <c r="H6" s="210" t="s">
        <v>1106</v>
      </c>
    </row>
    <row r="7">
      <c r="A7" s="208" t="s">
        <v>1107</v>
      </c>
      <c r="B7" s="208"/>
      <c r="C7" s="209">
        <v>7</v>
      </c>
      <c r="D7" s="209">
        <v>8</v>
      </c>
      <c r="E7" s="209">
        <v>9</v>
      </c>
      <c r="F7" s="209">
        <v>10</v>
      </c>
      <c r="G7" s="209">
        <v>11</v>
      </c>
      <c r="H7" s="209">
        <v>12</v>
      </c>
    </row>
    <row r="8">
      <c r="A8" s="218" t="s">
        <v>1122</v>
      </c>
      <c r="B8" s="209">
        <v>36</v>
      </c>
      <c r="C8" s="211"/>
      <c r="D8" s="211"/>
      <c r="E8" s="211"/>
      <c r="F8" s="211"/>
      <c r="G8" s="211"/>
      <c r="H8" s="211"/>
    </row>
    <row r="9">
      <c r="A9" s="211" t="s">
        <v>1123</v>
      </c>
      <c r="B9" s="209">
        <v>39</v>
      </c>
      <c r="C9" s="211"/>
      <c r="D9" s="211"/>
      <c r="E9" s="211"/>
      <c r="F9" s="211">
        <v>750</v>
      </c>
      <c r="G9" s="211"/>
      <c r="H9" s="211">
        <v>750</v>
      </c>
    </row>
    <row r="10">
      <c r="A10" s="211" t="s">
        <v>1124</v>
      </c>
      <c r="B10" s="209">
        <v>42</v>
      </c>
      <c r="C10" s="211"/>
      <c r="D10" s="211"/>
      <c r="E10" s="211"/>
      <c r="F10" s="211"/>
      <c r="G10" s="211"/>
      <c r="H10" s="211"/>
    </row>
    <row r="11">
      <c r="A11" s="211" t="s">
        <v>1125</v>
      </c>
      <c r="B11" s="209">
        <v>45</v>
      </c>
      <c r="C11" s="211"/>
      <c r="D11" s="211"/>
      <c r="E11" s="211"/>
      <c r="F11" s="211"/>
      <c r="G11" s="211"/>
      <c r="H11" s="211"/>
    </row>
    <row r="12">
      <c r="A12" s="211" t="s">
        <v>1126</v>
      </c>
      <c r="B12" s="209">
        <v>48</v>
      </c>
      <c r="C12" s="211">
        <v>3269</v>
      </c>
      <c r="D12" s="211"/>
      <c r="E12" s="211">
        <v>3269</v>
      </c>
      <c r="F12" s="211">
        <v>1775</v>
      </c>
      <c r="G12" s="211"/>
      <c r="H12" s="211">
        <v>1775</v>
      </c>
    </row>
    <row r="13">
      <c r="A13" s="211"/>
      <c r="B13" s="209">
        <v>51</v>
      </c>
      <c r="C13" s="211"/>
      <c r="D13" s="211"/>
      <c r="E13" s="211"/>
      <c r="F13" s="211"/>
      <c r="G13" s="211"/>
      <c r="H13" s="211"/>
    </row>
    <row r="14">
      <c r="A14" s="214" t="s">
        <v>1127</v>
      </c>
      <c r="B14" s="209">
        <v>54</v>
      </c>
      <c r="C14" s="209">
        <v>2637</v>
      </c>
      <c r="D14" s="209"/>
      <c r="E14" s="209">
        <v>2637</v>
      </c>
      <c r="F14" s="211">
        <v>830</v>
      </c>
      <c r="G14" s="211"/>
      <c r="H14" s="211">
        <v>830</v>
      </c>
    </row>
    <row r="15">
      <c r="A15" s="212" t="s">
        <v>1128</v>
      </c>
      <c r="B15" s="209">
        <v>57</v>
      </c>
      <c r="C15" s="209" t="s">
        <v>1129</v>
      </c>
      <c r="D15" s="209"/>
      <c r="E15" s="209" t="s">
        <v>1129</v>
      </c>
      <c r="F15" s="209" t="s">
        <v>1129</v>
      </c>
      <c r="G15" s="209"/>
      <c r="H15" s="209" t="s">
        <v>1129</v>
      </c>
    </row>
    <row r="16">
      <c r="A16" s="211" t="s">
        <v>1130</v>
      </c>
      <c r="B16" s="209">
        <v>60</v>
      </c>
      <c r="C16" s="211">
        <v>24</v>
      </c>
      <c r="D16" s="211"/>
      <c r="E16" s="211">
        <v>24</v>
      </c>
      <c r="F16" s="211">
        <v>397</v>
      </c>
      <c r="G16" s="211"/>
      <c r="H16" s="211">
        <v>397</v>
      </c>
    </row>
    <row r="17">
      <c r="A17" s="211" t="s">
        <v>1131</v>
      </c>
      <c r="B17" s="209">
        <v>63</v>
      </c>
      <c r="C17" s="211"/>
      <c r="D17" s="211"/>
      <c r="E17" s="211"/>
      <c r="F17" s="209"/>
      <c r="G17" s="209"/>
      <c r="H17" s="209"/>
    </row>
    <row r="18">
      <c r="A18" s="214" t="s">
        <v>1132</v>
      </c>
      <c r="B18" s="209">
        <v>66</v>
      </c>
      <c r="C18" s="209">
        <v>3293</v>
      </c>
      <c r="D18" s="209"/>
      <c r="E18" s="209">
        <v>3293</v>
      </c>
      <c r="F18" s="209">
        <v>2922</v>
      </c>
      <c r="G18" s="209"/>
      <c r="H18" s="211">
        <v>2922</v>
      </c>
    </row>
    <row r="19">
      <c r="A19" s="13"/>
      <c r="B19" s="217"/>
      <c r="C19" s="13"/>
      <c r="D19" s="13"/>
      <c r="E19" s="13"/>
      <c r="F19" s="13"/>
      <c r="G19" s="13"/>
      <c r="H19" s="13"/>
    </row>
  </sheetData>
  <mergeCells count="7">
    <mergeCell ref="A1:H1"/>
    <mergeCell ref="A2:H2"/>
    <mergeCell ref="A4:H4"/>
    <mergeCell ref="C5:E5"/>
    <mergeCell ref="F5:H5"/>
    <mergeCell ref="A5:A6"/>
    <mergeCell ref="B5:B6"/>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9" defaultRowHeight="14.25" outlineLevelCol="3"/>
  <cols>
    <col customWidth="1" min="1" max="1" style="219" width="13"/>
    <col customWidth="1" min="2" max="2" style="219" width="43.125"/>
    <col customWidth="1" min="3" max="3" style="220" width="12.625"/>
    <col customWidth="1" min="4" max="4" style="219" width="13.125"/>
    <col min="5" max="16384" style="219" width="9"/>
  </cols>
  <sheetData>
    <row r="1" s="221" customFormat="1" ht="19.5" customHeight="1">
      <c r="A1" s="222" t="s">
        <v>1133</v>
      </c>
      <c r="B1" s="219"/>
      <c r="C1" s="223"/>
    </row>
    <row r="2" ht="36.75" customHeight="1">
      <c r="A2" s="224" t="s">
        <v>1134</v>
      </c>
      <c r="B2" s="224"/>
      <c r="C2" s="224"/>
      <c r="D2" s="224"/>
    </row>
    <row r="3" s="221" customFormat="1" ht="33" customHeight="1">
      <c r="A3" s="225" t="s">
        <v>1135</v>
      </c>
      <c r="B3" s="225"/>
      <c r="C3" s="226" t="s">
        <v>1136</v>
      </c>
      <c r="D3" s="226"/>
    </row>
    <row r="4" s="227" customFormat="1" ht="28.5" customHeight="1">
      <c r="A4" s="228" t="s">
        <v>64</v>
      </c>
      <c r="B4" s="229" t="s">
        <v>963</v>
      </c>
      <c r="C4" s="229" t="s">
        <v>66</v>
      </c>
      <c r="D4" s="228" t="s">
        <v>67</v>
      </c>
    </row>
    <row r="5" s="227" customFormat="1" ht="28.5" customHeight="1">
      <c r="A5" s="230">
        <v>1030601</v>
      </c>
      <c r="B5" s="231" t="s">
        <v>1108</v>
      </c>
      <c r="C5" s="232">
        <v>2092</v>
      </c>
      <c r="D5" s="233"/>
    </row>
    <row r="6" s="227" customFormat="1" ht="28.5" customHeight="1">
      <c r="A6" s="230">
        <v>103060134</v>
      </c>
      <c r="B6" s="234" t="s">
        <v>1137</v>
      </c>
      <c r="C6" s="235">
        <f>SUM(C7:C14)</f>
        <v>2092</v>
      </c>
      <c r="D6" s="233"/>
    </row>
    <row r="7" s="227" customFormat="1" ht="28.5" customHeight="1">
      <c r="A7" s="236"/>
      <c r="B7" s="234" t="s">
        <v>1138</v>
      </c>
      <c r="C7" s="237">
        <v>20</v>
      </c>
      <c r="D7" s="238"/>
    </row>
    <row r="8" s="227" customFormat="1" ht="28.5" customHeight="1">
      <c r="A8" s="236"/>
      <c r="B8" s="239" t="s">
        <v>1139</v>
      </c>
      <c r="C8" s="237">
        <v>439</v>
      </c>
      <c r="D8" s="238"/>
    </row>
    <row r="9" s="227" customFormat="1" ht="28.5" customHeight="1">
      <c r="A9" s="236"/>
      <c r="B9" s="239" t="s">
        <v>1140</v>
      </c>
      <c r="C9" s="237">
        <v>1173</v>
      </c>
      <c r="D9" s="238"/>
    </row>
    <row r="10" s="227" customFormat="1" ht="28.5" customHeight="1">
      <c r="A10" s="236"/>
      <c r="B10" s="239" t="s">
        <v>1141</v>
      </c>
      <c r="C10" s="237">
        <v>100</v>
      </c>
      <c r="D10" s="238"/>
    </row>
    <row r="11" s="227" customFormat="1" ht="28.5" customHeight="1">
      <c r="A11" s="236"/>
      <c r="B11" s="240" t="s">
        <v>1142</v>
      </c>
      <c r="C11" s="237">
        <v>72</v>
      </c>
      <c r="D11" s="238"/>
    </row>
    <row r="12" s="227" customFormat="1" ht="28.5" customHeight="1">
      <c r="A12" s="236"/>
      <c r="B12" s="241" t="s">
        <v>1143</v>
      </c>
      <c r="C12" s="237">
        <v>184</v>
      </c>
      <c r="D12" s="238"/>
    </row>
    <row r="13" s="227" customFormat="1" ht="28.5" customHeight="1">
      <c r="A13" s="236"/>
      <c r="B13" s="240" t="s">
        <v>1144</v>
      </c>
      <c r="C13" s="237">
        <v>4</v>
      </c>
      <c r="D13" s="238"/>
    </row>
    <row r="14" s="227" customFormat="1" ht="28.5" customHeight="1">
      <c r="A14" s="236"/>
      <c r="B14" s="240" t="s">
        <v>1145</v>
      </c>
      <c r="C14" s="237">
        <v>100</v>
      </c>
      <c r="D14" s="238"/>
    </row>
    <row r="15" s="227" customFormat="1" ht="28.5" customHeight="1">
      <c r="A15" s="230">
        <v>1030602</v>
      </c>
      <c r="B15" s="231" t="s">
        <v>1146</v>
      </c>
      <c r="C15" s="235"/>
      <c r="D15" s="233"/>
    </row>
    <row r="16" s="227" customFormat="1" ht="28.5" customHeight="1">
      <c r="A16" s="230">
        <v>103060202</v>
      </c>
      <c r="B16" s="234" t="s">
        <v>1147</v>
      </c>
      <c r="C16" s="235"/>
      <c r="D16" s="233"/>
    </row>
    <row r="17" s="227" customFormat="1" ht="28.5" customHeight="1">
      <c r="A17" s="230">
        <v>103060203</v>
      </c>
      <c r="B17" s="234" t="s">
        <v>1148</v>
      </c>
      <c r="C17" s="235"/>
      <c r="D17" s="233"/>
    </row>
    <row r="18" s="227" customFormat="1" ht="28.5" customHeight="1">
      <c r="A18" s="230">
        <v>1030603</v>
      </c>
      <c r="B18" s="231" t="s">
        <v>1149</v>
      </c>
      <c r="C18" s="235"/>
      <c r="D18" s="233"/>
    </row>
    <row r="19" s="227" customFormat="1" ht="28.5" customHeight="1">
      <c r="A19" s="230">
        <v>103060304</v>
      </c>
      <c r="B19" s="234" t="s">
        <v>1150</v>
      </c>
      <c r="C19" s="235"/>
      <c r="D19" s="233"/>
    </row>
    <row r="20" s="227" customFormat="1" ht="28.5" customHeight="1">
      <c r="A20" s="230">
        <v>1030604</v>
      </c>
      <c r="B20" s="231" t="s">
        <v>1151</v>
      </c>
      <c r="C20" s="235"/>
      <c r="D20" s="233"/>
    </row>
    <row r="21" s="227" customFormat="1" ht="28.5" customHeight="1">
      <c r="A21" s="230">
        <v>1030698</v>
      </c>
      <c r="B21" s="231" t="s">
        <v>1152</v>
      </c>
      <c r="C21" s="235"/>
      <c r="D21" s="233"/>
    </row>
    <row r="22" s="227" customFormat="1" ht="28.5" customHeight="1">
      <c r="A22" s="236"/>
      <c r="B22" s="242" t="s">
        <v>1153</v>
      </c>
      <c r="C22" s="232">
        <v>2092</v>
      </c>
      <c r="D22" s="233"/>
    </row>
    <row r="23" s="227" customFormat="1" ht="28.5" customHeight="1">
      <c r="A23" s="230">
        <v>11005</v>
      </c>
      <c r="B23" s="243" t="s">
        <v>1114</v>
      </c>
      <c r="C23" s="232">
        <v>0</v>
      </c>
      <c r="D23" s="233"/>
    </row>
    <row r="24" s="227" customFormat="1" ht="28.5" customHeight="1">
      <c r="A24" s="236"/>
      <c r="B24" s="242" t="s">
        <v>1154</v>
      </c>
      <c r="C24" s="232">
        <v>2092</v>
      </c>
      <c r="D24" s="233"/>
    </row>
    <row r="25" s="221" customFormat="1" ht="13.5">
      <c r="C25" s="223"/>
    </row>
    <row r="26" s="221" customFormat="1" ht="13.5">
      <c r="C26" s="223"/>
    </row>
    <row r="27" s="221" customFormat="1" ht="13.5">
      <c r="C27" s="223"/>
    </row>
    <row r="28" s="221" customFormat="1" ht="13.5">
      <c r="C28" s="223"/>
    </row>
    <row r="29" s="221" customFormat="1" ht="13.5">
      <c r="C29" s="223"/>
    </row>
    <row r="30" s="221" customFormat="1" ht="13.5">
      <c r="C30" s="223"/>
    </row>
    <row r="31" s="221" customFormat="1" ht="13.5">
      <c r="C31" s="223"/>
    </row>
    <row r="32" s="221" customFormat="1" ht="13.5">
      <c r="C32" s="223"/>
    </row>
    <row r="33" s="221" customFormat="1" ht="13.5">
      <c r="C33" s="223"/>
    </row>
    <row r="34" s="221" customFormat="1" ht="13.5">
      <c r="C34" s="223"/>
    </row>
    <row r="35" s="221" customFormat="1" ht="13.5">
      <c r="C35" s="223"/>
    </row>
    <row r="36" s="221" customFormat="1" ht="13.5">
      <c r="C36" s="223"/>
    </row>
    <row r="37" s="221" customFormat="1" ht="13.5">
      <c r="C37" s="223"/>
    </row>
    <row r="38" s="221" customFormat="1" ht="13.5">
      <c r="C38" s="223"/>
    </row>
    <row r="39" s="221" customFormat="1" ht="13.5">
      <c r="C39" s="223"/>
    </row>
    <row r="40" s="221" customFormat="1" ht="13.5">
      <c r="C40" s="223"/>
    </row>
    <row r="41" s="221" customFormat="1" ht="13.5">
      <c r="C41" s="223"/>
    </row>
    <row r="42" s="221" customFormat="1" ht="13.5">
      <c r="C42" s="223"/>
    </row>
    <row r="43" s="221" customFormat="1" ht="13.5">
      <c r="C43" s="223"/>
    </row>
    <row r="44" s="221" customFormat="1" ht="13.5">
      <c r="C44" s="223"/>
    </row>
    <row r="45" s="221" customFormat="1" ht="13.5">
      <c r="C45" s="223"/>
    </row>
    <row r="46" s="221" customFormat="1" ht="13.5">
      <c r="C46" s="223"/>
    </row>
    <row r="47" s="221" customFormat="1" ht="13.5">
      <c r="C47" s="223"/>
    </row>
    <row r="48" s="221" customFormat="1" ht="13.5">
      <c r="C48" s="223"/>
    </row>
    <row r="49" s="221" customFormat="1" ht="13.5">
      <c r="C49" s="223"/>
    </row>
    <row r="50" s="221" customFormat="1" ht="13.5">
      <c r="C50" s="223"/>
    </row>
    <row r="51" s="221" customFormat="1" ht="13.5">
      <c r="C51" s="223"/>
    </row>
    <row r="52" s="221" customFormat="1" ht="13.5">
      <c r="C52" s="223"/>
    </row>
    <row r="53" s="221" customFormat="1" ht="13.5">
      <c r="C53" s="223"/>
    </row>
    <row r="54" s="221" customFormat="1" ht="13.5">
      <c r="C54" s="223"/>
    </row>
    <row r="55" s="221" customFormat="1" ht="13.5">
      <c r="C55" s="223"/>
    </row>
    <row r="56" s="221" customFormat="1" ht="13.5">
      <c r="C56" s="223"/>
    </row>
    <row r="57" s="221" customFormat="1" ht="13.5">
      <c r="C57" s="223"/>
    </row>
    <row r="58" s="221" customFormat="1" ht="13.5">
      <c r="C58" s="223"/>
    </row>
    <row r="59" s="221" customFormat="1" ht="13.5">
      <c r="C59" s="223"/>
    </row>
    <row r="60" s="221" customFormat="1" ht="13.5">
      <c r="C60" s="223"/>
    </row>
    <row r="61" s="221" customFormat="1" ht="13.5">
      <c r="C61" s="223"/>
    </row>
    <row r="62" s="221" customFormat="1" ht="13.5">
      <c r="C62" s="223"/>
    </row>
    <row r="63" s="221" customFormat="1" ht="13.5">
      <c r="C63" s="223"/>
    </row>
    <row r="64" s="221" customFormat="1" ht="13.5">
      <c r="C64" s="223"/>
    </row>
    <row r="65" s="221" customFormat="1" ht="13.5">
      <c r="C65" s="223"/>
    </row>
    <row r="66" s="221" customFormat="1" ht="13.5">
      <c r="C66" s="223"/>
    </row>
    <row r="67" s="221" customFormat="1" ht="13.5">
      <c r="C67" s="223"/>
    </row>
    <row r="68" s="221" customFormat="1" ht="13.5">
      <c r="C68" s="223"/>
    </row>
    <row r="69" s="221" customFormat="1" ht="13.5">
      <c r="C69" s="223"/>
    </row>
    <row r="70" s="221" customFormat="1" ht="13.5">
      <c r="C70" s="223"/>
    </row>
    <row r="71" s="221" customFormat="1" ht="13.5">
      <c r="C71" s="223"/>
    </row>
    <row r="72" s="221" customFormat="1" ht="13.5">
      <c r="C72" s="223"/>
    </row>
    <row r="73" s="221" customFormat="1" ht="13.5">
      <c r="C73" s="223"/>
    </row>
    <row r="74" s="221" customFormat="1" ht="13.5">
      <c r="C74" s="223"/>
    </row>
    <row r="75" s="221" customFormat="1" ht="13.5">
      <c r="C75" s="223"/>
    </row>
    <row r="76" s="221" customFormat="1" ht="13.5">
      <c r="C76" s="223"/>
    </row>
    <row r="77" s="221" customFormat="1" ht="13.5">
      <c r="C77" s="223"/>
    </row>
    <row r="78" s="221" customFormat="1" ht="13.5">
      <c r="C78" s="223"/>
    </row>
    <row r="79" s="221" customFormat="1" ht="13.5">
      <c r="C79" s="223"/>
    </row>
    <row r="80" s="221" customFormat="1" ht="13.5">
      <c r="C80" s="223"/>
    </row>
    <row r="81" s="221" customFormat="1" ht="13.5">
      <c r="C81" s="223"/>
    </row>
    <row r="82" s="221" customFormat="1" ht="13.5">
      <c r="C82" s="223"/>
    </row>
    <row r="83" s="221" customFormat="1" ht="13.5">
      <c r="C83" s="223"/>
    </row>
    <row r="84" s="221" customFormat="1" ht="13.5">
      <c r="C84" s="223"/>
    </row>
    <row r="85" s="221" customFormat="1" ht="13.5">
      <c r="C85" s="223"/>
    </row>
    <row r="86" s="221" customFormat="1" ht="13.5">
      <c r="C86" s="223"/>
    </row>
    <row r="87" s="221" customFormat="1" ht="13.5">
      <c r="C87" s="223"/>
    </row>
    <row r="88" s="221" customFormat="1" ht="13.5">
      <c r="C88" s="223"/>
    </row>
    <row r="89" s="221" customFormat="1" ht="13.5">
      <c r="C89" s="223"/>
    </row>
    <row r="90" s="221" customFormat="1" ht="13.5">
      <c r="C90" s="223"/>
    </row>
    <row r="91" s="221" customFormat="1" ht="13.5">
      <c r="C91" s="223"/>
    </row>
    <row r="92" s="221" customFormat="1" ht="13.5">
      <c r="C92" s="223"/>
    </row>
    <row r="93" s="221" customFormat="1" ht="13.5">
      <c r="C93" s="223"/>
    </row>
    <row r="94" s="221" customFormat="1" ht="13.5">
      <c r="C94" s="223"/>
    </row>
    <row r="95" s="221" customFormat="1" ht="13.5">
      <c r="C95" s="223"/>
    </row>
    <row r="96" s="221" customFormat="1" ht="13.5">
      <c r="C96" s="223"/>
    </row>
    <row r="97" s="221" customFormat="1" ht="13.5">
      <c r="C97" s="223"/>
    </row>
    <row r="98" s="221" customFormat="1" ht="13.5">
      <c r="C98" s="223"/>
    </row>
    <row r="99" s="221" customFormat="1" ht="13.5">
      <c r="C99" s="223"/>
    </row>
    <row r="100" s="221" customFormat="1" ht="13.5">
      <c r="C100" s="223"/>
    </row>
    <row r="101" s="221" customFormat="1" ht="13.5">
      <c r="C101" s="223"/>
    </row>
    <row r="102" s="219" customFormat="1">
      <c r="C102" s="220"/>
    </row>
    <row r="103" s="219" customFormat="1">
      <c r="C103" s="220"/>
    </row>
    <row r="104" s="219" customFormat="1">
      <c r="C104" s="220"/>
    </row>
    <row r="105" s="219" customFormat="1">
      <c r="C105" s="220"/>
    </row>
    <row r="106" s="219" customFormat="1">
      <c r="C106" s="220"/>
    </row>
    <row r="107" s="219" customFormat="1">
      <c r="C107" s="220"/>
    </row>
    <row r="108" s="219" customFormat="1">
      <c r="C108" s="220"/>
    </row>
    <row r="109" s="219" customFormat="1">
      <c r="C109" s="220"/>
    </row>
    <row r="110" s="219" customFormat="1">
      <c r="C110" s="220"/>
    </row>
    <row r="111" s="219" customFormat="1">
      <c r="C111" s="220"/>
    </row>
    <row r="112" s="219" customFormat="1">
      <c r="C112" s="220"/>
    </row>
    <row r="113" s="219" customFormat="1">
      <c r="C113" s="220"/>
    </row>
    <row r="114" s="219" customFormat="1">
      <c r="C114" s="220"/>
    </row>
    <row r="115" s="219" customFormat="1">
      <c r="C115" s="220"/>
    </row>
    <row r="116" s="219" customFormat="1">
      <c r="C116" s="220"/>
    </row>
    <row r="117" s="219" customFormat="1">
      <c r="C117" s="220"/>
    </row>
    <row r="118" s="219" customFormat="1">
      <c r="C118" s="220"/>
    </row>
    <row r="119" s="219" customFormat="1">
      <c r="C119" s="220"/>
    </row>
    <row r="120" s="219" customFormat="1">
      <c r="C120" s="220"/>
    </row>
    <row r="121" s="219" customFormat="1">
      <c r="C121" s="220"/>
    </row>
    <row r="122" s="219" customFormat="1">
      <c r="C122" s="220"/>
    </row>
    <row r="123" s="219" customFormat="1">
      <c r="C123" s="220"/>
    </row>
    <row r="124" s="219" customFormat="1">
      <c r="C124" s="220"/>
    </row>
    <row r="125" s="219" customFormat="1">
      <c r="C125" s="220"/>
    </row>
    <row r="126" s="219" customFormat="1">
      <c r="C126" s="220"/>
    </row>
    <row r="127" s="219" customFormat="1">
      <c r="C127" s="220"/>
    </row>
    <row r="128" s="219" customFormat="1">
      <c r="C128" s="220"/>
    </row>
    <row r="129" s="219" customFormat="1">
      <c r="C129" s="220"/>
    </row>
    <row r="130" s="219" customFormat="1">
      <c r="C130" s="220"/>
    </row>
    <row r="131" s="219" customFormat="1">
      <c r="C131" s="220"/>
    </row>
    <row r="132" s="219" customFormat="1">
      <c r="C132" s="220"/>
    </row>
    <row r="133" s="219" customFormat="1">
      <c r="C133" s="220"/>
    </row>
    <row r="134" s="219" customFormat="1">
      <c r="C134" s="220"/>
    </row>
    <row r="135" s="219" customFormat="1">
      <c r="C135" s="220"/>
    </row>
    <row r="136" s="219" customFormat="1">
      <c r="C136" s="220"/>
    </row>
    <row r="137" s="219" customFormat="1">
      <c r="C137" s="220"/>
    </row>
    <row r="138" s="219" customFormat="1">
      <c r="C138" s="220"/>
    </row>
    <row r="139" s="219" customFormat="1">
      <c r="C139" s="220"/>
    </row>
    <row r="140" s="219" customFormat="1">
      <c r="C140" s="220"/>
    </row>
    <row r="141" s="219" customFormat="1">
      <c r="C141" s="220"/>
    </row>
    <row r="142" s="219" customFormat="1">
      <c r="C142" s="220"/>
    </row>
    <row r="143" s="219" customFormat="1">
      <c r="C143" s="220"/>
    </row>
    <row r="144" s="219" customFormat="1">
      <c r="C144" s="220"/>
    </row>
    <row r="145" s="219" customFormat="1">
      <c r="C145" s="220"/>
    </row>
    <row r="146" s="219" customFormat="1">
      <c r="C146" s="220"/>
    </row>
    <row r="147" s="219" customFormat="1">
      <c r="C147" s="220"/>
    </row>
    <row r="148" s="219" customFormat="1">
      <c r="C148" s="220"/>
    </row>
    <row r="149" s="219" customFormat="1">
      <c r="C149" s="220"/>
    </row>
    <row r="150" s="219" customFormat="1">
      <c r="C150" s="220"/>
    </row>
    <row r="151" s="219" customFormat="1">
      <c r="C151" s="220"/>
    </row>
    <row r="152" s="219" customFormat="1">
      <c r="C152" s="220"/>
    </row>
    <row r="153" s="219" customFormat="1">
      <c r="C153" s="220"/>
    </row>
  </sheetData>
  <mergeCells count="3">
    <mergeCell ref="A2:D2"/>
    <mergeCell ref="A3:B3"/>
    <mergeCell ref="C3:D3"/>
  </mergeCells>
  <printOptions headings="0" gridLines="0"/>
  <pageMargins left="0.70866141732283505" right="0.70866141732283505" top="0.94488188976378007" bottom="0.74803149606299202" header="0.31496062992126" footer="0.31496062992126"/>
  <pageSetup paperSize="9" scale="100" firstPageNumber="53"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9" defaultRowHeight="15.75" outlineLevelCol="3"/>
  <cols>
    <col customWidth="1" min="1" max="1" style="244" width="12.625"/>
    <col customWidth="1" min="2" max="2" style="244" width="42.25"/>
    <col customWidth="1" min="3" max="3" style="245" width="8.875"/>
    <col customWidth="1" min="4" max="4" style="244" width="23.875"/>
    <col min="5" max="16384" style="244" width="9"/>
  </cols>
  <sheetData>
    <row r="1" s="221" customFormat="1" ht="30" customHeight="1">
      <c r="A1" s="222" t="s">
        <v>1155</v>
      </c>
      <c r="B1" s="219"/>
      <c r="C1" s="223"/>
    </row>
    <row r="2" ht="41.25" customHeight="1">
      <c r="A2" s="246" t="s">
        <v>1156</v>
      </c>
      <c r="B2" s="246"/>
      <c r="C2" s="246"/>
      <c r="D2" s="246"/>
    </row>
    <row r="3" ht="33.75" customHeight="1">
      <c r="A3" s="247" t="s">
        <v>1157</v>
      </c>
      <c r="B3" s="247"/>
      <c r="C3" s="248" t="s">
        <v>1158</v>
      </c>
      <c r="D3" s="245"/>
    </row>
    <row r="4" s="249" customFormat="1" ht="43.5" customHeight="1">
      <c r="A4" s="250" t="s">
        <v>64</v>
      </c>
      <c r="B4" s="251" t="s">
        <v>1159</v>
      </c>
      <c r="C4" s="251" t="s">
        <v>66</v>
      </c>
      <c r="D4" s="252" t="s">
        <v>67</v>
      </c>
    </row>
    <row r="5" s="227" customFormat="1" ht="27.75" customHeight="1">
      <c r="A5" s="231">
        <v>208</v>
      </c>
      <c r="B5" s="231" t="s">
        <v>964</v>
      </c>
      <c r="C5" s="253">
        <v>0</v>
      </c>
      <c r="D5" s="254"/>
    </row>
    <row r="6" s="227" customFormat="1" ht="27.75" customHeight="1">
      <c r="A6" s="231">
        <v>20804</v>
      </c>
      <c r="B6" s="231" t="s">
        <v>1160</v>
      </c>
      <c r="C6" s="253">
        <v>0</v>
      </c>
      <c r="D6" s="254"/>
    </row>
    <row r="7" s="227" customFormat="1" ht="27.75" customHeight="1">
      <c r="A7" s="231">
        <v>2080451</v>
      </c>
      <c r="B7" s="231" t="s">
        <v>1161</v>
      </c>
      <c r="C7" s="253">
        <v>0</v>
      </c>
      <c r="D7" s="254"/>
    </row>
    <row r="8" s="227" customFormat="1" ht="27.75" customHeight="1">
      <c r="A8" s="231">
        <v>223</v>
      </c>
      <c r="B8" s="231" t="s">
        <v>1162</v>
      </c>
      <c r="C8" s="255">
        <f>C9+C10</f>
        <v>1695</v>
      </c>
      <c r="D8" s="236"/>
    </row>
    <row r="9" s="227" customFormat="1" ht="27.75" customHeight="1">
      <c r="A9" s="231">
        <v>22301</v>
      </c>
      <c r="B9" s="231" t="s">
        <v>1163</v>
      </c>
      <c r="C9" s="255">
        <v>0</v>
      </c>
      <c r="D9" s="236"/>
    </row>
    <row r="10" s="227" customFormat="1" ht="27.75" customHeight="1">
      <c r="A10" s="231">
        <v>22399</v>
      </c>
      <c r="B10" s="231" t="s">
        <v>1164</v>
      </c>
      <c r="C10" s="255">
        <f>C11</f>
        <v>1695</v>
      </c>
      <c r="D10" s="256"/>
    </row>
    <row r="11" s="257" customFormat="1" ht="141" customHeight="1">
      <c r="A11" s="231" t="s">
        <v>1165</v>
      </c>
      <c r="B11" s="231" t="s">
        <v>1166</v>
      </c>
      <c r="C11" s="255">
        <v>1695</v>
      </c>
      <c r="D11" s="258" t="s">
        <v>1167</v>
      </c>
    </row>
    <row r="12" s="257" customFormat="1" ht="23.25" customHeight="1">
      <c r="A12" s="259"/>
      <c r="B12" s="260" t="s">
        <v>1168</v>
      </c>
      <c r="C12" s="261">
        <f>C5+C8</f>
        <v>1695</v>
      </c>
      <c r="D12" s="262"/>
    </row>
    <row r="13" s="257" customFormat="1" ht="26.25" customHeight="1">
      <c r="A13" s="231" t="s">
        <v>1169</v>
      </c>
      <c r="B13" s="231" t="s">
        <v>582</v>
      </c>
      <c r="C13" s="255">
        <f t="shared" ref="C13:C14" si="6">C14</f>
        <v>397</v>
      </c>
      <c r="D13" s="236"/>
    </row>
    <row r="14" s="257" customFormat="1" ht="25.5" customHeight="1">
      <c r="A14" s="231" t="s">
        <v>1170</v>
      </c>
      <c r="B14" s="231" t="s">
        <v>1171</v>
      </c>
      <c r="C14" s="255">
        <f t="shared" si="6"/>
        <v>397</v>
      </c>
      <c r="D14" s="236"/>
    </row>
    <row r="15" s="257" customFormat="1" ht="68.25" customHeight="1">
      <c r="A15" s="231" t="s">
        <v>1172</v>
      </c>
      <c r="B15" s="231" t="s">
        <v>1173</v>
      </c>
      <c r="C15" s="255">
        <v>397</v>
      </c>
      <c r="D15" s="256" t="s">
        <v>1174</v>
      </c>
    </row>
    <row r="16" s="227" customFormat="1" ht="30" customHeight="1">
      <c r="A16" s="236"/>
      <c r="B16" s="263" t="s">
        <v>599</v>
      </c>
      <c r="C16" s="261">
        <f>C12+C13</f>
        <v>2092</v>
      </c>
      <c r="D16" s="236"/>
    </row>
    <row r="17" s="257" customFormat="1" ht="12.75">
      <c r="C17" s="264"/>
    </row>
    <row r="18" s="257" customFormat="1" ht="12.75">
      <c r="C18" s="264"/>
    </row>
    <row r="19" s="257" customFormat="1" ht="12.75">
      <c r="C19" s="264"/>
    </row>
    <row r="20" s="257" customFormat="1" ht="12.75">
      <c r="C20" s="264"/>
    </row>
    <row r="21" s="257" customFormat="1" ht="12.75">
      <c r="C21" s="264"/>
    </row>
    <row r="22" s="257" customFormat="1" ht="12.75">
      <c r="C22" s="264"/>
    </row>
    <row r="23" s="257" customFormat="1" ht="12.75">
      <c r="C23" s="264"/>
    </row>
    <row r="24" s="257" customFormat="1" ht="12.75">
      <c r="C24" s="264"/>
    </row>
    <row r="25" s="257" customFormat="1" ht="12.75">
      <c r="C25" s="264"/>
    </row>
    <row r="26" s="257" customFormat="1" ht="12.75">
      <c r="C26" s="264"/>
    </row>
    <row r="27" s="257" customFormat="1" ht="12.75">
      <c r="C27" s="264"/>
    </row>
    <row r="28" s="257" customFormat="1" ht="12.75">
      <c r="C28" s="264"/>
    </row>
    <row r="29" s="257" customFormat="1" ht="12.75">
      <c r="C29" s="264"/>
    </row>
    <row r="30" s="257" customFormat="1" ht="12.75">
      <c r="C30" s="264"/>
    </row>
    <row r="31" s="257" customFormat="1" ht="12.75">
      <c r="C31" s="264"/>
    </row>
    <row r="32" s="257" customFormat="1" ht="12.75">
      <c r="C32" s="264"/>
    </row>
    <row r="33" s="257" customFormat="1" ht="12.75">
      <c r="C33" s="264"/>
    </row>
    <row r="34" s="257" customFormat="1" ht="12.75">
      <c r="C34" s="264"/>
    </row>
    <row r="35" s="257" customFormat="1" ht="12.75">
      <c r="C35" s="264"/>
    </row>
    <row r="36" s="257" customFormat="1" ht="12.75">
      <c r="C36" s="264"/>
    </row>
    <row r="37" s="257" customFormat="1" ht="12.75">
      <c r="C37" s="264"/>
    </row>
    <row r="38" s="257" customFormat="1" ht="12.75">
      <c r="C38" s="264"/>
    </row>
    <row r="39" s="257" customFormat="1" ht="12.75">
      <c r="C39" s="264"/>
    </row>
    <row r="40" s="257" customFormat="1" ht="12.75">
      <c r="C40" s="264"/>
    </row>
    <row r="41" s="257" customFormat="1" ht="12.75">
      <c r="C41" s="264"/>
    </row>
    <row r="42" s="257" customFormat="1" ht="12.75">
      <c r="C42" s="264"/>
    </row>
    <row r="43" s="257" customFormat="1" ht="12.75">
      <c r="C43" s="264"/>
    </row>
    <row r="44" s="257" customFormat="1" ht="12.75">
      <c r="C44" s="264"/>
    </row>
    <row r="45" s="257" customFormat="1" ht="12.75">
      <c r="C45" s="264"/>
    </row>
    <row r="46" s="257" customFormat="1" ht="12.75">
      <c r="C46" s="264"/>
    </row>
    <row r="47" s="257" customFormat="1" ht="12.75">
      <c r="C47" s="264"/>
    </row>
    <row r="48" s="257" customFormat="1" ht="12.75">
      <c r="C48" s="264"/>
    </row>
    <row r="49" s="257" customFormat="1" ht="12.75">
      <c r="C49" s="264"/>
    </row>
    <row r="50" s="257" customFormat="1" ht="12.75">
      <c r="C50" s="264"/>
    </row>
    <row r="51" s="257" customFormat="1" ht="12.75">
      <c r="C51" s="264"/>
    </row>
    <row r="52" s="257" customFormat="1" ht="12.75">
      <c r="C52" s="264"/>
    </row>
    <row r="53" s="257" customFormat="1" ht="12.75">
      <c r="C53" s="264"/>
    </row>
    <row r="54" s="257" customFormat="1" ht="12.75">
      <c r="C54" s="264"/>
    </row>
    <row r="55" s="257" customFormat="1" ht="12.75">
      <c r="C55" s="264"/>
    </row>
    <row r="56" s="257" customFormat="1" ht="12.75">
      <c r="C56" s="264"/>
    </row>
    <row r="57" s="257" customFormat="1" ht="12.75">
      <c r="C57" s="264"/>
    </row>
    <row r="58" s="257" customFormat="1" ht="12.75">
      <c r="C58" s="264"/>
    </row>
    <row r="59" s="257" customFormat="1" ht="12.75">
      <c r="C59" s="264"/>
    </row>
    <row r="60" s="257" customFormat="1" ht="12.75">
      <c r="C60" s="264"/>
    </row>
    <row r="61" s="257" customFormat="1" ht="12.75">
      <c r="C61" s="264"/>
    </row>
    <row r="62" s="257" customFormat="1" ht="12.75">
      <c r="C62" s="264"/>
    </row>
    <row r="63" s="257" customFormat="1" ht="12.75">
      <c r="C63" s="264"/>
    </row>
    <row r="64" s="257" customFormat="1" ht="12.75">
      <c r="C64" s="264"/>
    </row>
    <row r="65" s="257" customFormat="1" ht="12.75">
      <c r="C65" s="264"/>
    </row>
    <row r="66" s="257" customFormat="1" ht="12.75">
      <c r="C66" s="264"/>
    </row>
    <row r="67" s="257" customFormat="1" ht="12.75">
      <c r="C67" s="264"/>
    </row>
    <row r="68" s="257" customFormat="1" ht="12.75">
      <c r="C68" s="264"/>
    </row>
    <row r="69" s="257" customFormat="1" ht="12.75">
      <c r="C69" s="264"/>
    </row>
  </sheetData>
  <mergeCells count="2">
    <mergeCell ref="A2:D2"/>
    <mergeCell ref="A3:B3"/>
  </mergeCells>
  <printOptions headings="0" gridLines="0"/>
  <pageMargins left="0.70866141732283505" right="0.70866141732283505" top="0.74803149606299202" bottom="0.74803149606299202" header="0.31496062992126" footer="0.31496062992126"/>
  <pageSetup paperSize="9" scale="100" firstPageNumber="54"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A1"/>
    </sheetView>
  </sheetViews>
  <sheetFormatPr defaultColWidth="9" defaultRowHeight="15.75" outlineLevelCol="3"/>
  <cols>
    <col customWidth="1" min="1" max="1" style="244" width="12.625"/>
    <col customWidth="1" min="2" max="2" style="244" width="42.25"/>
    <col customWidth="1" min="3" max="3" style="245" width="8.875"/>
    <col customWidth="1" min="4" max="4" style="244" width="23.875"/>
    <col min="5" max="16384" style="244" width="9"/>
  </cols>
  <sheetData>
    <row r="1" s="221" customFormat="1" ht="30" customHeight="1">
      <c r="A1" s="222" t="s">
        <v>1175</v>
      </c>
      <c r="B1" s="219"/>
      <c r="C1" s="223"/>
    </row>
    <row r="2" ht="41.25" customHeight="1">
      <c r="A2" s="246" t="s">
        <v>1176</v>
      </c>
      <c r="B2" s="246"/>
      <c r="C2" s="246"/>
      <c r="D2" s="246"/>
    </row>
    <row r="3" ht="33.75" customHeight="1">
      <c r="A3" s="247" t="s">
        <v>1157</v>
      </c>
      <c r="B3" s="247"/>
      <c r="C3" s="248" t="s">
        <v>1158</v>
      </c>
      <c r="D3" s="245"/>
    </row>
    <row r="4" s="249" customFormat="1" ht="43.5" customHeight="1">
      <c r="A4" s="250" t="s">
        <v>64</v>
      </c>
      <c r="B4" s="251" t="s">
        <v>1159</v>
      </c>
      <c r="C4" s="251" t="s">
        <v>66</v>
      </c>
      <c r="D4" s="252" t="s">
        <v>67</v>
      </c>
    </row>
    <row r="5" s="257" customFormat="1" ht="26.25" customHeight="1">
      <c r="A5" s="231"/>
      <c r="B5" s="231" t="s">
        <v>582</v>
      </c>
      <c r="C5" s="255"/>
      <c r="D5" s="236"/>
    </row>
    <row r="6" s="257" customFormat="1" ht="25.5" customHeight="1">
      <c r="A6" s="231"/>
      <c r="B6" s="231" t="s">
        <v>1177</v>
      </c>
      <c r="C6" s="255"/>
      <c r="D6" s="236"/>
    </row>
    <row r="7" s="227" customFormat="1" ht="30" customHeight="1">
      <c r="A7" s="236"/>
      <c r="B7" s="263" t="s">
        <v>599</v>
      </c>
      <c r="C7" s="261"/>
      <c r="D7" s="236"/>
    </row>
    <row r="8" s="257" customFormat="1" ht="24" customHeight="1">
      <c r="A8" s="265" t="s">
        <v>1178</v>
      </c>
      <c r="B8" s="266"/>
      <c r="C8" s="266"/>
      <c r="D8" s="266"/>
    </row>
    <row r="9" s="257" customFormat="1" ht="12.75">
      <c r="C9" s="264"/>
    </row>
    <row r="10" s="257" customFormat="1" ht="12.75">
      <c r="C10" s="264"/>
    </row>
    <row r="11" s="257" customFormat="1" ht="12.75">
      <c r="C11" s="264"/>
    </row>
    <row r="12" s="257" customFormat="1" ht="12.75">
      <c r="C12" s="264"/>
    </row>
    <row r="13" s="257" customFormat="1" ht="12.75">
      <c r="C13" s="264"/>
    </row>
    <row r="14" s="257" customFormat="1" ht="12.75">
      <c r="C14" s="264"/>
    </row>
    <row r="15" s="257" customFormat="1" ht="12.75">
      <c r="C15" s="264"/>
    </row>
    <row r="16" s="257" customFormat="1" ht="12.75">
      <c r="C16" s="264"/>
    </row>
    <row r="17" s="257" customFormat="1" ht="12.75">
      <c r="C17" s="264"/>
    </row>
    <row r="18" s="257" customFormat="1" ht="12.75">
      <c r="C18" s="264"/>
    </row>
    <row r="19" s="257" customFormat="1" ht="12.75">
      <c r="C19" s="264"/>
    </row>
    <row r="20" s="257" customFormat="1" ht="12.75">
      <c r="C20" s="264"/>
    </row>
    <row r="21" s="257" customFormat="1" ht="12.75">
      <c r="C21" s="264"/>
    </row>
    <row r="22" s="257" customFormat="1" ht="12.75">
      <c r="C22" s="264"/>
    </row>
    <row r="23" s="257" customFormat="1" ht="12.75">
      <c r="C23" s="264"/>
    </row>
    <row r="24" s="257" customFormat="1" ht="12.75">
      <c r="C24" s="264"/>
    </row>
    <row r="25" s="257" customFormat="1" ht="12.75">
      <c r="C25" s="264"/>
    </row>
    <row r="26" s="257" customFormat="1" ht="12.75">
      <c r="C26" s="264"/>
    </row>
    <row r="27" s="257" customFormat="1" ht="12.75">
      <c r="C27" s="264"/>
    </row>
    <row r="28" s="257" customFormat="1" ht="12.75">
      <c r="C28" s="264"/>
    </row>
    <row r="29" s="257" customFormat="1" ht="12.75">
      <c r="C29" s="264"/>
    </row>
    <row r="30" s="257" customFormat="1" ht="12.75">
      <c r="C30" s="264"/>
    </row>
    <row r="31" s="257" customFormat="1" ht="12.75">
      <c r="C31" s="264"/>
    </row>
    <row r="32" s="257" customFormat="1" ht="12.75">
      <c r="C32" s="264"/>
    </row>
    <row r="33" s="257" customFormat="1" ht="12.75">
      <c r="C33" s="264"/>
    </row>
    <row r="34" s="257" customFormat="1" ht="12.75">
      <c r="C34" s="264"/>
    </row>
    <row r="35" s="257" customFormat="1" ht="12.75">
      <c r="C35" s="264"/>
    </row>
    <row r="36" s="257" customFormat="1" ht="12.75">
      <c r="C36" s="264"/>
    </row>
    <row r="37" s="257" customFormat="1" ht="12.75">
      <c r="C37" s="264"/>
    </row>
    <row r="38" s="257" customFormat="1" ht="12.75">
      <c r="C38" s="264"/>
    </row>
    <row r="39" s="257" customFormat="1" ht="12.75">
      <c r="C39" s="264"/>
    </row>
    <row r="40" s="257" customFormat="1" ht="12.75">
      <c r="C40" s="264"/>
    </row>
    <row r="41" s="257" customFormat="1" ht="12.75">
      <c r="C41" s="264"/>
    </row>
    <row r="42" s="257" customFormat="1" ht="12.75">
      <c r="C42" s="264"/>
    </row>
    <row r="43" s="257" customFormat="1" ht="12.75">
      <c r="C43" s="264"/>
    </row>
    <row r="44" s="257" customFormat="1" ht="12.75">
      <c r="C44" s="264"/>
    </row>
    <row r="45" s="257" customFormat="1" ht="12.75">
      <c r="C45" s="264"/>
    </row>
    <row r="46" s="257" customFormat="1" ht="12.75">
      <c r="C46" s="264"/>
    </row>
    <row r="47" s="257" customFormat="1" ht="12.75">
      <c r="C47" s="264"/>
    </row>
    <row r="48" s="257" customFormat="1" ht="12.75">
      <c r="C48" s="264"/>
    </row>
    <row r="49" s="257" customFormat="1" ht="12.75">
      <c r="C49" s="264"/>
    </row>
    <row r="50" s="257" customFormat="1" ht="12.75">
      <c r="C50" s="264"/>
    </row>
    <row r="51" s="257" customFormat="1" ht="12.75">
      <c r="C51" s="264"/>
    </row>
    <row r="52" s="257" customFormat="1" ht="12.75">
      <c r="C52" s="264"/>
    </row>
    <row r="53" s="257" customFormat="1" ht="12.75">
      <c r="C53" s="264"/>
    </row>
    <row r="54" s="257" customFormat="1" ht="12.75">
      <c r="C54" s="264"/>
    </row>
    <row r="55" s="257" customFormat="1" ht="12.75">
      <c r="C55" s="264"/>
    </row>
    <row r="56" s="257" customFormat="1" ht="12.75">
      <c r="C56" s="264"/>
    </row>
    <row r="57" s="257" customFormat="1" ht="12.75">
      <c r="C57" s="264"/>
    </row>
    <row r="58" s="257" customFormat="1" ht="12.75">
      <c r="C58" s="264"/>
    </row>
    <row r="59" s="257" customFormat="1" ht="12.75">
      <c r="C59" s="264"/>
    </row>
    <row r="60" s="257" customFormat="1" ht="12.75">
      <c r="C60" s="264"/>
    </row>
  </sheetData>
  <mergeCells count="3">
    <mergeCell ref="A2:D2"/>
    <mergeCell ref="A3:B3"/>
    <mergeCell ref="A8:D8"/>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2" activeCellId="0" sqref="A2:D2"/>
    </sheetView>
  </sheetViews>
  <sheetFormatPr defaultColWidth="9" defaultRowHeight="15.75" outlineLevelCol="3"/>
  <cols>
    <col customWidth="1" min="1" max="1" style="36" width="11.25"/>
    <col customWidth="1" min="2" max="2" style="36" width="50.25"/>
    <col customWidth="1" min="3" max="3" style="37" width="14.75"/>
    <col customWidth="1" min="4" max="4" style="36" width="7"/>
    <col min="5" max="16384" style="36" width="9"/>
  </cols>
  <sheetData>
    <row r="1" ht="23.25" customHeight="1">
      <c r="A1" s="33" t="s">
        <v>1179</v>
      </c>
      <c r="B1" s="33"/>
    </row>
    <row r="2" ht="27.75" customHeight="1">
      <c r="A2" s="38" t="s">
        <v>686</v>
      </c>
      <c r="B2" s="38"/>
      <c r="C2" s="38"/>
      <c r="D2" s="38"/>
    </row>
    <row r="3" s="39" customFormat="1" ht="23.25" customHeight="1">
      <c r="B3" s="40"/>
      <c r="C3" s="41" t="s">
        <v>34</v>
      </c>
      <c r="D3" s="41"/>
    </row>
    <row r="4" s="39" customFormat="1" ht="18" customHeight="1">
      <c r="A4" s="42" t="s">
        <v>64</v>
      </c>
      <c r="B4" s="43" t="s">
        <v>65</v>
      </c>
      <c r="C4" s="43" t="s">
        <v>66</v>
      </c>
      <c r="D4" s="44" t="s">
        <v>67</v>
      </c>
    </row>
    <row r="5" s="39" customFormat="1" ht="18" customHeight="1">
      <c r="A5" s="42"/>
      <c r="B5" s="112" t="s">
        <v>617</v>
      </c>
      <c r="C5" s="113">
        <f>C6+C8+C43</f>
        <v>116435</v>
      </c>
      <c r="D5" s="44"/>
    </row>
    <row r="6" s="39" customFormat="1" ht="18" customHeight="1">
      <c r="A6" s="45">
        <v>11001</v>
      </c>
      <c r="B6" s="52" t="s">
        <v>95</v>
      </c>
      <c r="C6" s="47">
        <f>SUM(C7:C7)</f>
        <v>19054</v>
      </c>
      <c r="D6" s="48"/>
    </row>
    <row r="7" s="39" customFormat="1" ht="18" customHeight="1">
      <c r="A7" s="45">
        <v>1100199</v>
      </c>
      <c r="B7" s="53" t="s">
        <v>96</v>
      </c>
      <c r="C7" s="47">
        <v>19054</v>
      </c>
      <c r="D7" s="48"/>
    </row>
    <row r="8" s="39" customFormat="1" ht="18" customHeight="1">
      <c r="A8" s="45">
        <v>11002</v>
      </c>
      <c r="B8" s="52" t="s">
        <v>97</v>
      </c>
      <c r="C8" s="47">
        <f>SUM(C9:C42)</f>
        <v>39630</v>
      </c>
      <c r="D8" s="48"/>
    </row>
    <row r="9" s="39" customFormat="1" ht="18" customHeight="1">
      <c r="A9" s="45">
        <v>1100202</v>
      </c>
      <c r="B9" s="52" t="s">
        <v>98</v>
      </c>
      <c r="C9" s="47">
        <v>2864</v>
      </c>
      <c r="D9" s="48"/>
    </row>
    <row r="10" s="39" customFormat="1" ht="18" customHeight="1">
      <c r="A10" s="45">
        <v>1100207</v>
      </c>
      <c r="B10" s="52" t="s">
        <v>99</v>
      </c>
      <c r="C10" s="47">
        <v>24220</v>
      </c>
      <c r="D10" s="48"/>
    </row>
    <row r="11" s="39" customFormat="1" ht="18" customHeight="1">
      <c r="A11" s="45">
        <v>1100208</v>
      </c>
      <c r="B11" s="52" t="s">
        <v>100</v>
      </c>
      <c r="C11" s="47">
        <v>-35917</v>
      </c>
      <c r="D11" s="48"/>
    </row>
    <row r="12" s="39" customFormat="1" ht="18" customHeight="1">
      <c r="A12" s="45">
        <v>1100299</v>
      </c>
      <c r="B12" s="52" t="s">
        <v>101</v>
      </c>
      <c r="C12" s="47">
        <v>2237</v>
      </c>
      <c r="D12" s="48"/>
    </row>
    <row r="13" s="39" customFormat="1" ht="18" customHeight="1">
      <c r="A13" s="45">
        <v>11002</v>
      </c>
      <c r="B13" s="52" t="s">
        <v>102</v>
      </c>
      <c r="C13" s="47">
        <v>9737</v>
      </c>
      <c r="D13" s="48"/>
    </row>
    <row r="14" s="39" customFormat="1" ht="18" customHeight="1">
      <c r="A14" s="45">
        <v>1100215</v>
      </c>
      <c r="B14" s="52" t="s">
        <v>103</v>
      </c>
      <c r="C14" s="47">
        <v>3370</v>
      </c>
      <c r="D14" s="48"/>
    </row>
    <row r="15" s="39" customFormat="1" ht="18" customHeight="1">
      <c r="A15" s="45">
        <v>1100220</v>
      </c>
      <c r="B15" s="52" t="s">
        <v>104</v>
      </c>
      <c r="C15" s="47">
        <v>4207</v>
      </c>
      <c r="D15" s="48"/>
    </row>
    <row r="16" s="39" customFormat="1" ht="18" customHeight="1">
      <c r="A16" s="45">
        <v>1100221</v>
      </c>
      <c r="B16" s="52" t="s">
        <v>105</v>
      </c>
      <c r="C16" s="47">
        <v>502</v>
      </c>
      <c r="D16" s="48"/>
    </row>
    <row r="17" s="39" customFormat="1" ht="18" customHeight="1">
      <c r="A17" s="45">
        <v>1100222</v>
      </c>
      <c r="B17" s="52" t="s">
        <v>106</v>
      </c>
      <c r="C17" s="47">
        <v>9684</v>
      </c>
      <c r="D17" s="48"/>
    </row>
    <row r="18" s="39" customFormat="1" ht="18" customHeight="1">
      <c r="A18" s="45">
        <v>1100225</v>
      </c>
      <c r="B18" s="52" t="s">
        <v>107</v>
      </c>
      <c r="C18" s="47">
        <v>140</v>
      </c>
      <c r="D18" s="48"/>
    </row>
    <row r="19" s="39" customFormat="1" ht="18" customHeight="1">
      <c r="A19" s="45">
        <v>1100226</v>
      </c>
      <c r="B19" s="52" t="s">
        <v>108</v>
      </c>
      <c r="C19" s="47">
        <v>0</v>
      </c>
      <c r="D19" s="48"/>
    </row>
    <row r="20" s="39" customFormat="1" ht="18" customHeight="1">
      <c r="A20" s="45">
        <v>1100227</v>
      </c>
      <c r="B20" s="52" t="s">
        <v>109</v>
      </c>
      <c r="C20" s="47">
        <v>13066</v>
      </c>
      <c r="D20" s="48"/>
    </row>
    <row r="21" s="39" customFormat="1" ht="18" customHeight="1">
      <c r="A21" s="45">
        <v>1100228</v>
      </c>
      <c r="B21" s="52" t="s">
        <v>110</v>
      </c>
      <c r="C21" s="47">
        <v>195</v>
      </c>
      <c r="D21" s="48"/>
    </row>
    <row r="22" s="39" customFormat="1" ht="18" customHeight="1">
      <c r="A22" s="45">
        <v>1100241</v>
      </c>
      <c r="B22" s="52" t="s">
        <v>111</v>
      </c>
      <c r="C22" s="47"/>
      <c r="D22" s="48"/>
    </row>
    <row r="23" s="39" customFormat="1" ht="18" customHeight="1">
      <c r="A23" s="45">
        <v>1100242</v>
      </c>
      <c r="B23" s="52" t="s">
        <v>112</v>
      </c>
      <c r="C23" s="47"/>
      <c r="D23" s="48"/>
    </row>
    <row r="24" s="39" customFormat="1" ht="18" customHeight="1">
      <c r="A24" s="45">
        <v>1100243</v>
      </c>
      <c r="B24" s="53" t="s">
        <v>113</v>
      </c>
      <c r="C24" s="47"/>
      <c r="D24" s="48"/>
    </row>
    <row r="25" s="39" customFormat="1" ht="18" customHeight="1">
      <c r="A25" s="45">
        <v>1100244</v>
      </c>
      <c r="B25" s="52" t="s">
        <v>114</v>
      </c>
      <c r="C25" s="47"/>
      <c r="D25" s="48"/>
    </row>
    <row r="26" s="39" customFormat="1" ht="18" customHeight="1">
      <c r="A26" s="45">
        <v>1100245</v>
      </c>
      <c r="B26" s="52" t="s">
        <v>115</v>
      </c>
      <c r="C26" s="47">
        <v>748</v>
      </c>
      <c r="D26" s="48"/>
    </row>
    <row r="27" s="39" customFormat="1" ht="18" customHeight="1">
      <c r="A27" s="45">
        <v>1100246</v>
      </c>
      <c r="B27" s="52" t="s">
        <v>116</v>
      </c>
      <c r="C27" s="47"/>
      <c r="D27" s="48"/>
    </row>
    <row r="28" s="39" customFormat="1" ht="18" customHeight="1">
      <c r="A28" s="45">
        <v>1100247</v>
      </c>
      <c r="B28" s="52" t="s">
        <v>117</v>
      </c>
      <c r="C28" s="47"/>
      <c r="D28" s="48"/>
    </row>
    <row r="29" s="39" customFormat="1" ht="18" customHeight="1">
      <c r="A29" s="45">
        <v>1100248</v>
      </c>
      <c r="B29" s="52" t="s">
        <v>118</v>
      </c>
      <c r="C29" s="47">
        <v>2503</v>
      </c>
      <c r="D29" s="48"/>
    </row>
    <row r="30" s="39" customFormat="1" ht="18" customHeight="1">
      <c r="A30" s="45">
        <v>1100249</v>
      </c>
      <c r="B30" s="52" t="s">
        <v>119</v>
      </c>
      <c r="C30" s="47">
        <v>2074</v>
      </c>
      <c r="D30" s="48"/>
    </row>
    <row r="31" s="39" customFormat="1" ht="18" customHeight="1">
      <c r="A31" s="45">
        <v>1100250</v>
      </c>
      <c r="B31" s="52" t="s">
        <v>120</v>
      </c>
      <c r="C31" s="47"/>
      <c r="D31" s="48"/>
    </row>
    <row r="32" s="39" customFormat="1" ht="18" customHeight="1">
      <c r="A32" s="45">
        <v>1100251</v>
      </c>
      <c r="B32" s="52" t="s">
        <v>121</v>
      </c>
      <c r="C32" s="47"/>
      <c r="D32" s="48"/>
    </row>
    <row r="33" s="39" customFormat="1" ht="18" customHeight="1">
      <c r="A33" s="45">
        <v>1100252</v>
      </c>
      <c r="B33" s="52" t="s">
        <v>122</v>
      </c>
      <c r="C33" s="47"/>
      <c r="D33" s="48"/>
    </row>
    <row r="34" s="39" customFormat="1" ht="18" customHeight="1">
      <c r="A34" s="45">
        <v>1100253</v>
      </c>
      <c r="B34" s="52" t="s">
        <v>123</v>
      </c>
      <c r="C34" s="47"/>
      <c r="D34" s="48"/>
    </row>
    <row r="35" s="39" customFormat="1" ht="18" customHeight="1">
      <c r="A35" s="45">
        <v>1100254</v>
      </c>
      <c r="B35" s="52" t="s">
        <v>124</v>
      </c>
      <c r="C35" s="47"/>
      <c r="D35" s="48"/>
    </row>
    <row r="36" s="39" customFormat="1" ht="18" customHeight="1">
      <c r="A36" s="45">
        <v>1100255</v>
      </c>
      <c r="B36" s="52" t="s">
        <v>125</v>
      </c>
      <c r="C36" s="47"/>
      <c r="D36" s="48"/>
    </row>
    <row r="37" s="39" customFormat="1" ht="18" customHeight="1">
      <c r="A37" s="45">
        <v>1100256</v>
      </c>
      <c r="B37" s="52" t="s">
        <v>126</v>
      </c>
      <c r="C37" s="47"/>
      <c r="D37" s="48"/>
    </row>
    <row r="38" s="39" customFormat="1" ht="18" customHeight="1">
      <c r="A38" s="45">
        <v>1100257</v>
      </c>
      <c r="B38" s="52" t="s">
        <v>127</v>
      </c>
      <c r="C38" s="47"/>
      <c r="D38" s="48"/>
    </row>
    <row r="39" s="39" customFormat="1" ht="18" customHeight="1">
      <c r="A39" s="45">
        <v>1100258</v>
      </c>
      <c r="B39" s="52" t="s">
        <v>128</v>
      </c>
      <c r="C39" s="47"/>
      <c r="D39" s="48"/>
    </row>
    <row r="40" s="39" customFormat="1" ht="18" customHeight="1">
      <c r="A40" s="45">
        <v>1100259</v>
      </c>
      <c r="B40" s="52" t="s">
        <v>129</v>
      </c>
      <c r="C40" s="47"/>
      <c r="D40" s="48"/>
    </row>
    <row r="41" s="39" customFormat="1" ht="18" customHeight="1">
      <c r="A41" s="45">
        <v>1100260</v>
      </c>
      <c r="B41" s="52" t="s">
        <v>130</v>
      </c>
      <c r="C41" s="47"/>
      <c r="D41" s="48"/>
    </row>
    <row r="42" s="39" customFormat="1" ht="18" customHeight="1">
      <c r="A42" s="45">
        <v>1100299</v>
      </c>
      <c r="B42" s="52" t="s">
        <v>131</v>
      </c>
      <c r="C42" s="47"/>
      <c r="D42" s="48"/>
    </row>
    <row r="43" s="39" customFormat="1" ht="18" customHeight="1">
      <c r="A43" s="45">
        <v>11003</v>
      </c>
      <c r="B43" s="52" t="s">
        <v>132</v>
      </c>
      <c r="C43" s="47">
        <f>SUM(C44:C63)</f>
        <v>57751</v>
      </c>
      <c r="D43" s="48"/>
    </row>
    <row r="44" s="39" customFormat="1" ht="18" customHeight="1">
      <c r="A44" s="45">
        <v>1100301</v>
      </c>
      <c r="B44" s="52" t="s">
        <v>133</v>
      </c>
      <c r="C44" s="47">
        <v>1542</v>
      </c>
      <c r="D44" s="50"/>
    </row>
    <row r="45" s="39" customFormat="1" ht="18" customHeight="1">
      <c r="A45" s="45">
        <v>1100302</v>
      </c>
      <c r="B45" s="52" t="s">
        <v>134</v>
      </c>
      <c r="C45" s="47"/>
      <c r="D45" s="50"/>
    </row>
    <row r="46" s="39" customFormat="1" ht="18" customHeight="1">
      <c r="A46" s="45">
        <v>1100303</v>
      </c>
      <c r="B46" s="53" t="s">
        <v>135</v>
      </c>
      <c r="C46" s="47">
        <v>501</v>
      </c>
      <c r="D46" s="50"/>
    </row>
    <row r="47" s="39" customFormat="1" ht="18" customHeight="1">
      <c r="A47" s="45">
        <v>1100304</v>
      </c>
      <c r="B47" s="52" t="s">
        <v>136</v>
      </c>
      <c r="C47" s="47">
        <v>3246</v>
      </c>
      <c r="D47" s="50"/>
    </row>
    <row r="48" s="39" customFormat="1" ht="18" customHeight="1">
      <c r="A48" s="45">
        <v>1100305</v>
      </c>
      <c r="B48" s="52" t="s">
        <v>137</v>
      </c>
      <c r="C48" s="47">
        <v>3765</v>
      </c>
      <c r="D48" s="50"/>
    </row>
    <row r="49" s="39" customFormat="1" ht="18" customHeight="1">
      <c r="A49" s="45">
        <v>1100306</v>
      </c>
      <c r="B49" s="52" t="s">
        <v>138</v>
      </c>
      <c r="C49" s="47">
        <v>160</v>
      </c>
      <c r="D49" s="50"/>
    </row>
    <row r="50" s="39" customFormat="1" ht="18" customHeight="1">
      <c r="A50" s="45">
        <v>1100307</v>
      </c>
      <c r="B50" s="52" t="s">
        <v>139</v>
      </c>
      <c r="C50" s="47">
        <v>1232</v>
      </c>
      <c r="D50" s="50"/>
    </row>
    <row r="51" s="39" customFormat="1" ht="18" customHeight="1">
      <c r="A51" s="45">
        <v>1100308</v>
      </c>
      <c r="B51" s="52" t="s">
        <v>140</v>
      </c>
      <c r="C51" s="47">
        <v>4226</v>
      </c>
      <c r="D51" s="50"/>
    </row>
    <row r="52" s="39" customFormat="1" ht="18" customHeight="1">
      <c r="A52" s="45">
        <v>1100310</v>
      </c>
      <c r="B52" s="52" t="s">
        <v>141</v>
      </c>
      <c r="C52" s="47">
        <v>4144</v>
      </c>
      <c r="D52" s="50"/>
    </row>
    <row r="53" s="39" customFormat="1" ht="18" customHeight="1">
      <c r="A53" s="45">
        <v>1100311</v>
      </c>
      <c r="B53" s="52" t="s">
        <v>142</v>
      </c>
      <c r="C53" s="47">
        <v>2096</v>
      </c>
      <c r="D53" s="50"/>
    </row>
    <row r="54" s="39" customFormat="1" ht="18" customHeight="1">
      <c r="A54" s="45">
        <v>1100312</v>
      </c>
      <c r="B54" s="52" t="s">
        <v>143</v>
      </c>
      <c r="C54" s="47">
        <v>562</v>
      </c>
      <c r="D54" s="50"/>
    </row>
    <row r="55" s="39" customFormat="1" ht="18" customHeight="1">
      <c r="A55" s="45">
        <v>1100313</v>
      </c>
      <c r="B55" s="52" t="s">
        <v>144</v>
      </c>
      <c r="C55" s="47">
        <v>8987</v>
      </c>
      <c r="D55" s="50"/>
    </row>
    <row r="56" s="39" customFormat="1" ht="18" customHeight="1">
      <c r="A56" s="45">
        <v>1100314</v>
      </c>
      <c r="B56" s="52" t="s">
        <v>145</v>
      </c>
      <c r="C56" s="47">
        <v>23872</v>
      </c>
      <c r="D56" s="50"/>
    </row>
    <row r="57" s="39" customFormat="1" ht="18" customHeight="1">
      <c r="A57" s="45">
        <v>1100315</v>
      </c>
      <c r="B57" s="52" t="s">
        <v>146</v>
      </c>
      <c r="C57" s="47">
        <v>0</v>
      </c>
      <c r="D57" s="50"/>
    </row>
    <row r="58" s="39" customFormat="1" ht="18" customHeight="1">
      <c r="A58" s="45">
        <v>1100316</v>
      </c>
      <c r="B58" s="52" t="s">
        <v>147</v>
      </c>
      <c r="C58" s="47">
        <v>150</v>
      </c>
      <c r="D58" s="50"/>
    </row>
    <row r="59" s="39" customFormat="1" ht="18" customHeight="1">
      <c r="A59" s="45">
        <v>1100317</v>
      </c>
      <c r="B59" s="52" t="s">
        <v>148</v>
      </c>
      <c r="C59" s="47"/>
      <c r="D59" s="48"/>
    </row>
    <row r="60" s="39" customFormat="1" ht="18" customHeight="1">
      <c r="A60" s="45">
        <v>1100320</v>
      </c>
      <c r="B60" s="52" t="s">
        <v>149</v>
      </c>
      <c r="C60" s="47">
        <v>313</v>
      </c>
      <c r="D60" s="50"/>
    </row>
    <row r="61" s="39" customFormat="1" ht="18" customHeight="1">
      <c r="A61" s="45">
        <v>1100321</v>
      </c>
      <c r="B61" s="52" t="s">
        <v>150</v>
      </c>
      <c r="C61" s="47">
        <v>2180</v>
      </c>
      <c r="D61" s="50"/>
    </row>
    <row r="62" s="39" customFormat="1" ht="18" customHeight="1">
      <c r="A62" s="45">
        <v>1100322</v>
      </c>
      <c r="B62" s="52" t="s">
        <v>151</v>
      </c>
      <c r="C62" s="47">
        <v>760</v>
      </c>
      <c r="D62" s="50"/>
    </row>
    <row r="63" s="39" customFormat="1" ht="18" customHeight="1">
      <c r="A63" s="45">
        <v>1100399</v>
      </c>
      <c r="B63" s="52" t="s">
        <v>152</v>
      </c>
      <c r="C63" s="47">
        <v>15</v>
      </c>
      <c r="D63" s="50"/>
    </row>
    <row r="64" s="55" customFormat="1" ht="12.75" customHeight="1">
      <c r="C64" s="56"/>
    </row>
    <row r="65" s="55" customFormat="1" ht="12.75" customHeight="1">
      <c r="C65" s="56"/>
    </row>
    <row r="66" s="55" customFormat="1" ht="12.75" customHeight="1">
      <c r="C66" s="56"/>
    </row>
    <row r="67" s="55" customFormat="1" ht="12.75" customHeight="1">
      <c r="C67" s="56"/>
    </row>
    <row r="68" s="55" customFormat="1" ht="12.75" customHeight="1">
      <c r="C68" s="56"/>
    </row>
    <row r="69" s="55" customFormat="1" ht="12.75" customHeight="1">
      <c r="C69" s="56"/>
    </row>
    <row r="70" s="55" customFormat="1" ht="12.75" customHeight="1">
      <c r="C70" s="56"/>
    </row>
    <row r="71" s="55" customFormat="1" ht="12.75" customHeight="1">
      <c r="C71" s="56"/>
    </row>
    <row r="72" s="55" customFormat="1" ht="12.75" customHeight="1">
      <c r="C72" s="56"/>
    </row>
    <row r="73" s="55" customFormat="1" ht="12.75" customHeight="1">
      <c r="C73" s="56"/>
    </row>
    <row r="74" s="55" customFormat="1" ht="12.75" customHeight="1">
      <c r="C74" s="56"/>
    </row>
    <row r="75" s="55" customFormat="1" ht="12.75" customHeight="1">
      <c r="C75" s="56"/>
    </row>
    <row r="76" s="55" customFormat="1" ht="12.75">
      <c r="C76" s="56"/>
    </row>
    <row r="77" s="55" customFormat="1" ht="12.75">
      <c r="C77" s="56"/>
    </row>
    <row r="78" s="55" customFormat="1" ht="12.75">
      <c r="C78" s="56"/>
    </row>
    <row r="79" s="55" customFormat="1" ht="12.75">
      <c r="C79" s="56"/>
    </row>
    <row r="80" s="55" customFormat="1" ht="12.75">
      <c r="C80" s="56"/>
    </row>
    <row r="81" s="55" customFormat="1" ht="12.75">
      <c r="C81" s="56"/>
    </row>
    <row r="82" s="55" customFormat="1" ht="12.75">
      <c r="C82" s="56"/>
    </row>
    <row r="83" s="55" customFormat="1" ht="12.75">
      <c r="C83" s="56"/>
    </row>
    <row r="84" s="55" customFormat="1" ht="12.75">
      <c r="C84" s="56"/>
    </row>
    <row r="85" s="55" customFormat="1" ht="12.75">
      <c r="C85" s="56"/>
    </row>
    <row r="86" s="55" customFormat="1" ht="12.75">
      <c r="C86" s="56"/>
    </row>
    <row r="87" s="55" customFormat="1" ht="12.75">
      <c r="C87" s="56"/>
    </row>
    <row r="88" s="55" customFormat="1" ht="12.75">
      <c r="C88" s="56"/>
    </row>
    <row r="89" s="55" customFormat="1" ht="12.75">
      <c r="C89" s="56"/>
    </row>
    <row r="90" s="55" customFormat="1" ht="12.75">
      <c r="C90" s="56"/>
    </row>
    <row r="91" s="55" customFormat="1" ht="12.75">
      <c r="C91" s="56"/>
    </row>
    <row r="92" s="55" customFormat="1" ht="12.75">
      <c r="C92" s="56"/>
    </row>
    <row r="93" s="55" customFormat="1" ht="12.75">
      <c r="C93" s="56"/>
    </row>
    <row r="94" s="55" customFormat="1" ht="12.75">
      <c r="C94" s="56"/>
    </row>
    <row r="95" s="55" customFormat="1" ht="12.75">
      <c r="C95" s="56"/>
    </row>
    <row r="96" s="55" customFormat="1" ht="12.75">
      <c r="C96" s="56"/>
    </row>
    <row r="97" s="55" customFormat="1" ht="12.75">
      <c r="C97" s="56"/>
    </row>
    <row r="98" s="55" customFormat="1" ht="12.75">
      <c r="C98" s="56"/>
    </row>
    <row r="99" s="55" customFormat="1" ht="12.75">
      <c r="C99" s="56"/>
    </row>
    <row r="100" s="55" customFormat="1" ht="12.75">
      <c r="C100" s="56"/>
    </row>
    <row r="101" s="55" customFormat="1" ht="12.75">
      <c r="C101" s="56"/>
    </row>
    <row r="102" s="55" customFormat="1" ht="12.75">
      <c r="C102" s="56"/>
    </row>
    <row r="103" s="55" customFormat="1" ht="12.75">
      <c r="C103" s="56"/>
    </row>
    <row r="104" s="55" customFormat="1" ht="12.75">
      <c r="C104" s="56"/>
    </row>
    <row r="105" s="55" customFormat="1" ht="12.75">
      <c r="C105" s="56"/>
    </row>
    <row r="106" s="55" customFormat="1" ht="12.75">
      <c r="C106" s="56"/>
    </row>
    <row r="107" s="55" customFormat="1" ht="12.75">
      <c r="C107" s="56"/>
    </row>
    <row r="108" s="55" customFormat="1" ht="12.75">
      <c r="C108" s="56"/>
    </row>
    <row r="109" s="55" customFormat="1" ht="12.75">
      <c r="C109" s="56"/>
    </row>
    <row r="110" s="55" customFormat="1" ht="12.75">
      <c r="C110" s="56"/>
    </row>
    <row r="111" s="55" customFormat="1" ht="12.75">
      <c r="C111" s="56"/>
    </row>
    <row r="112" s="55" customFormat="1" ht="12.75">
      <c r="C112" s="56"/>
    </row>
    <row r="113" s="55" customFormat="1" ht="12.75">
      <c r="C113" s="56"/>
    </row>
    <row r="114" s="55" customFormat="1" ht="12.75">
      <c r="C114" s="56"/>
    </row>
    <row r="115" s="55" customFormat="1" ht="12.75">
      <c r="C115" s="56"/>
    </row>
    <row r="116" s="55" customFormat="1" ht="12.75">
      <c r="C116" s="56"/>
    </row>
    <row r="117" s="55" customFormat="1" ht="12.75">
      <c r="C117" s="56"/>
    </row>
    <row r="118" s="55" customFormat="1" ht="12.75">
      <c r="C118" s="56"/>
    </row>
    <row r="119" s="55" customFormat="1" ht="12.75">
      <c r="C119" s="56"/>
    </row>
    <row r="120" s="55" customFormat="1" ht="12.75">
      <c r="C120" s="56"/>
    </row>
    <row r="121" s="55" customFormat="1" ht="12.75">
      <c r="C121" s="56"/>
    </row>
    <row r="122" s="55" customFormat="1" ht="12.75">
      <c r="C122" s="56"/>
    </row>
    <row r="123" s="55" customFormat="1" ht="12.75">
      <c r="C123" s="56"/>
    </row>
    <row r="124" s="55" customFormat="1" ht="12.75">
      <c r="C124" s="56"/>
    </row>
    <row r="125" s="55" customFormat="1" ht="12.75">
      <c r="C125" s="56"/>
    </row>
    <row r="126" s="55" customFormat="1" ht="12.75">
      <c r="C126" s="56"/>
    </row>
    <row r="127" s="55" customFormat="1" ht="12.75">
      <c r="C127" s="56"/>
    </row>
    <row r="128" s="55" customFormat="1" ht="12.75">
      <c r="C128" s="56"/>
    </row>
    <row r="129" s="55" customFormat="1" ht="12.75">
      <c r="C129" s="56"/>
    </row>
    <row r="130" s="55" customFormat="1" ht="12.75">
      <c r="C130" s="56"/>
    </row>
    <row r="131" s="55" customFormat="1" ht="12.75">
      <c r="C131" s="56"/>
    </row>
    <row r="132" s="55" customFormat="1" ht="12.75">
      <c r="C132" s="56"/>
    </row>
    <row r="133" s="55" customFormat="1" ht="12.75">
      <c r="C133" s="56"/>
    </row>
    <row r="134" s="55" customFormat="1" ht="12.75">
      <c r="C134" s="56"/>
    </row>
    <row r="135" s="55" customFormat="1" ht="12.75">
      <c r="C135" s="56"/>
    </row>
    <row r="136" s="55" customFormat="1" ht="12.75">
      <c r="C136" s="56"/>
    </row>
    <row r="137" s="55" customFormat="1" ht="12.75">
      <c r="C137" s="56"/>
    </row>
    <row r="138" s="55" customFormat="1" ht="12.75">
      <c r="C138" s="56"/>
    </row>
    <row r="139" s="55" customFormat="1" ht="12.75">
      <c r="C139" s="56"/>
    </row>
    <row r="140" s="55" customFormat="1" ht="12.75">
      <c r="C140" s="56"/>
    </row>
    <row r="141" s="55" customFormat="1" ht="12.75">
      <c r="C141" s="56"/>
    </row>
    <row r="142" s="55" customFormat="1" ht="12.75">
      <c r="C142" s="56"/>
    </row>
    <row r="143" s="55" customFormat="1" ht="12.75">
      <c r="C143" s="56"/>
    </row>
    <row r="144" s="55" customFormat="1" ht="12.75">
      <c r="C144" s="56"/>
    </row>
    <row r="145" s="55" customFormat="1" ht="12.75">
      <c r="C145" s="56"/>
    </row>
    <row r="146" s="55" customFormat="1" ht="12.75">
      <c r="C146" s="56"/>
    </row>
    <row r="147" s="55" customFormat="1" ht="12.75">
      <c r="C147" s="56"/>
    </row>
    <row r="148" s="55" customFormat="1" ht="12.75">
      <c r="C148" s="56"/>
    </row>
    <row r="149" s="55" customFormat="1" ht="12.75">
      <c r="C149" s="56"/>
    </row>
    <row r="150" s="55" customFormat="1" ht="12.75">
      <c r="C150" s="56"/>
    </row>
    <row r="151" s="55" customFormat="1" ht="12.75">
      <c r="C151" s="56"/>
    </row>
    <row r="152" s="55" customFormat="1" ht="12.75">
      <c r="C152" s="56"/>
    </row>
    <row r="153" s="55" customFormat="1" ht="12.75">
      <c r="C153" s="56"/>
    </row>
    <row r="154" s="55" customFormat="1" ht="12.75">
      <c r="C154" s="56"/>
    </row>
    <row r="155" s="55" customFormat="1" ht="12.75">
      <c r="C155" s="56"/>
    </row>
    <row r="156" s="55" customFormat="1" ht="12.75">
      <c r="C156" s="56"/>
    </row>
    <row r="157" s="55" customFormat="1" ht="12.75">
      <c r="C157" s="56"/>
    </row>
    <row r="158" s="55" customFormat="1" ht="12.75">
      <c r="C158" s="56"/>
    </row>
    <row r="159" s="55" customFormat="1" ht="12.75">
      <c r="C159" s="56"/>
    </row>
    <row r="160" s="55" customFormat="1" ht="12.75">
      <c r="C160" s="56"/>
    </row>
    <row r="161" s="55" customFormat="1" ht="12.75">
      <c r="C161" s="56"/>
    </row>
    <row r="162" s="55" customFormat="1" ht="12.75">
      <c r="C162" s="56"/>
    </row>
    <row r="163" s="55" customFormat="1" ht="12.75">
      <c r="C163" s="56"/>
    </row>
    <row r="164" s="55" customFormat="1" ht="12.75">
      <c r="C164" s="56"/>
    </row>
    <row r="165" s="55" customFormat="1" ht="12.75">
      <c r="C165" s="56"/>
    </row>
    <row r="166" s="55" customFormat="1" ht="12.75">
      <c r="C166" s="56"/>
    </row>
    <row r="167" s="55" customFormat="1" ht="12.75">
      <c r="C167" s="56"/>
    </row>
    <row r="168" s="55" customFormat="1" ht="12.75">
      <c r="C168" s="56"/>
    </row>
    <row r="169" s="55" customFormat="1" ht="12.75">
      <c r="C169" s="56"/>
    </row>
    <row r="170" s="55" customFormat="1" ht="12.75">
      <c r="C170" s="56"/>
    </row>
    <row r="171" s="55" customFormat="1" ht="12.75">
      <c r="C171" s="56"/>
    </row>
    <row r="172" s="55" customFormat="1" ht="12.75">
      <c r="C172" s="56"/>
    </row>
    <row r="173" s="55" customFormat="1" ht="12.75">
      <c r="C173" s="56"/>
    </row>
    <row r="174" s="55" customFormat="1" ht="12.75">
      <c r="C174" s="56"/>
    </row>
    <row r="175" s="55" customFormat="1" ht="12.75">
      <c r="C175" s="56"/>
    </row>
    <row r="176" s="55" customFormat="1" ht="12.75">
      <c r="C176" s="56"/>
    </row>
    <row r="177" s="55" customFormat="1" ht="12.75">
      <c r="C177" s="56"/>
    </row>
    <row r="178" s="55" customFormat="1" ht="12.75">
      <c r="C178" s="56"/>
    </row>
    <row r="179" s="55" customFormat="1" ht="12.75">
      <c r="C179" s="56"/>
    </row>
    <row r="180" s="55" customFormat="1" ht="12.75">
      <c r="C180" s="56"/>
    </row>
    <row r="181" s="55" customFormat="1" ht="12.75">
      <c r="C181" s="56"/>
    </row>
    <row r="182" s="55" customFormat="1" ht="12.75">
      <c r="C182" s="56"/>
    </row>
    <row r="183" s="55" customFormat="1" ht="12.75">
      <c r="C183" s="56"/>
    </row>
    <row r="184" s="55" customFormat="1" ht="12.75">
      <c r="C184" s="56"/>
    </row>
    <row r="185" s="55" customFormat="1" ht="12.75">
      <c r="C185" s="56"/>
    </row>
    <row r="186" s="55" customFormat="1" ht="12.75">
      <c r="C186" s="56"/>
    </row>
    <row r="187" s="55" customFormat="1" ht="12.75">
      <c r="C187" s="56"/>
    </row>
    <row r="188" s="55" customFormat="1" ht="12.75">
      <c r="C188" s="56"/>
    </row>
    <row r="189" s="55" customFormat="1" ht="12.75">
      <c r="C189" s="56"/>
    </row>
  </sheetData>
  <mergeCells count="2">
    <mergeCell ref="A2:D2"/>
    <mergeCell ref="C3:D3"/>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legacyDrawing r:id="rId3"/>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2" activeCellId="0" sqref="A2:F2"/>
    </sheetView>
  </sheetViews>
  <sheetFormatPr defaultColWidth="9" defaultRowHeight="13.5" outlineLevelCol="5"/>
  <cols>
    <col customWidth="1" min="1" max="6" style="13" width="20.625"/>
    <col min="7" max="16384" style="13" width="9"/>
  </cols>
  <sheetData>
    <row r="1">
      <c r="A1" s="13" t="s">
        <v>1180</v>
      </c>
    </row>
    <row r="2" ht="27">
      <c r="A2" s="267" t="s">
        <v>1181</v>
      </c>
      <c r="B2" s="267"/>
      <c r="C2" s="267"/>
      <c r="D2" s="267"/>
      <c r="E2" s="267"/>
      <c r="F2" s="267"/>
    </row>
    <row r="3">
      <c r="A3" s="268"/>
      <c r="B3" s="268"/>
      <c r="C3" s="268"/>
      <c r="D3" s="268"/>
      <c r="E3" s="268"/>
      <c r="F3" s="268"/>
    </row>
    <row r="4">
      <c r="A4" s="269" t="s">
        <v>1182</v>
      </c>
      <c r="B4" s="270"/>
      <c r="C4" s="270"/>
      <c r="D4" s="270"/>
      <c r="E4" s="270"/>
      <c r="F4" s="270" t="s">
        <v>34</v>
      </c>
    </row>
    <row r="5">
      <c r="A5" s="271" t="s">
        <v>1183</v>
      </c>
      <c r="B5" s="272" t="s">
        <v>1184</v>
      </c>
      <c r="C5" s="273" t="s">
        <v>1185</v>
      </c>
      <c r="D5" s="274" t="s">
        <v>1186</v>
      </c>
      <c r="E5" s="275"/>
      <c r="F5" s="276"/>
    </row>
    <row r="6">
      <c r="A6" s="271"/>
      <c r="B6" s="277"/>
      <c r="C6" s="278"/>
      <c r="D6" s="279"/>
      <c r="E6" s="280"/>
      <c r="F6" s="281"/>
    </row>
    <row r="7">
      <c r="A7" s="271"/>
      <c r="B7" s="277"/>
      <c r="C7" s="278"/>
      <c r="D7" s="282"/>
      <c r="E7" s="283"/>
      <c r="F7" s="284"/>
    </row>
    <row r="8">
      <c r="A8" s="271"/>
      <c r="B8" s="285"/>
      <c r="C8" s="286"/>
      <c r="D8" s="287" t="s">
        <v>617</v>
      </c>
      <c r="E8" s="287" t="s">
        <v>1187</v>
      </c>
      <c r="F8" s="288" t="s">
        <v>1188</v>
      </c>
    </row>
    <row r="9" s="13" customFormat="1">
      <c r="A9" s="289">
        <v>2538</v>
      </c>
      <c r="B9" s="290">
        <v>430</v>
      </c>
      <c r="C9" s="290">
        <v>330</v>
      </c>
      <c r="D9" s="290">
        <v>1778</v>
      </c>
      <c r="E9" s="290">
        <v>1435</v>
      </c>
      <c r="F9" s="290">
        <v>343</v>
      </c>
    </row>
    <row r="10" s="291" customFormat="1" ht="14.25">
      <c r="A10" s="292" t="s">
        <v>1189</v>
      </c>
      <c r="B10" s="293"/>
      <c r="C10" s="293"/>
      <c r="D10" s="293"/>
      <c r="E10" s="293"/>
      <c r="F10" s="293"/>
    </row>
  </sheetData>
  <mergeCells count="6">
    <mergeCell ref="A2:F2"/>
    <mergeCell ref="A10:F10"/>
    <mergeCell ref="A5:A8"/>
    <mergeCell ref="B5:B8"/>
    <mergeCell ref="C5:C8"/>
    <mergeCell ref="D5:F7"/>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docProps/app.xml><?xml version="1.0" encoding="utf-8"?>
<Properties xmlns="http://schemas.openxmlformats.org/officeDocument/2006/extended-properties" xmlns:vt="http://schemas.openxmlformats.org/officeDocument/2006/docPropsVTypes">
  <Application>ONLYOFFICE/7.5.1.23</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匿名</cp:lastModifiedBy>
  <cp:revision>1</cp:revision>
  <dcterms:modified xsi:type="dcterms:W3CDTF">2025-05-14T03:44:29Z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472FE30214B844949C18663235E29025</vt:lpwstr>
  </property>
  <property fmtid="{D5CDD505-2E9C-101B-9397-08002B2CF9AE}" pid="3" name="KSOProductBuildVer">
    <vt:lpwstr>2052-11.1.0.10495</vt:lpwstr>
  </property>
</Properties>
</file>