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11625" activeTab="0"/>
  </bookViews>
  <sheets>
    <sheet name="新报表页1" sheetId="1" r:id="rId1"/>
  </sheets>
  <definedNames>
    <definedName name="_xlnm.Print_Area" localSheetId="0">'新报表页1'!$A$1:$H$1128</definedName>
    <definedName name="_xlnm.Print_Titles" localSheetId="0">'新报表页1'!$1:$7</definedName>
  </definedNames>
  <calcPr fullCalcOnLoad="1"/>
</workbook>
</file>

<file path=xl/sharedStrings.xml><?xml version="1.0" encoding="utf-8"?>
<sst xmlns="http://schemas.openxmlformats.org/spreadsheetml/2006/main" count="28" uniqueCount="28">
  <si>
    <t>2018年度随州市社会保险基金预算收支及结余情况录入表</t>
  </si>
  <si>
    <t>录入16表</t>
  </si>
  <si>
    <t>单位：万元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</si>
  <si>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</si>
  <si>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</si>
  <si>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</si>
  <si>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</si>
  <si>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</si>
  <si>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</si>
  <si>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</si>
  <si>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</si>
  <si>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</si>
  <si>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生育保险基金</t>
  </si>
  <si>
    <t>一、收入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</si>
  <si>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</si>
  <si>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</si>
  <si>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</si>
  <si>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</si>
  <si>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</si>
  <si>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</si>
  <si>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 xml:space="preserve">        中央调剂资金收入</t>
  </si>
  <si>
    <t>二、支出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</si>
  <si>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</si>
  <si>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</si>
  <si>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</si>
  <si>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</si>
  <si>
    <t>三、本年收支结余</t>
  </si>
  <si>
    <t>四、年末滚存结余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</si>
</sst>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8" fillId="8" borderId="0" applyNumberFormat="0" applyBorder="0" applyAlignment="0" applyProtection="0"/>
    <xf numFmtId="0" fontId="14" fillId="0" borderId="5" applyNumberFormat="0" applyFill="0" applyAlignment="0" applyProtection="0"/>
    <xf numFmtId="0" fontId="8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7" fillId="3" borderId="0" applyNumberFormat="0" applyBorder="0" applyAlignment="0" applyProtection="0"/>
    <xf numFmtId="0" fontId="8" fillId="12" borderId="0" applyNumberFormat="0" applyBorder="0" applyAlignment="0" applyProtection="0"/>
    <xf numFmtId="0" fontId="22" fillId="0" borderId="8" applyNumberFormat="0" applyFill="0" applyAlignment="0" applyProtection="0"/>
    <xf numFmtId="0" fontId="21" fillId="0" borderId="9" applyNumberFormat="0" applyFill="0" applyAlignment="0" applyProtection="0"/>
    <xf numFmtId="0" fontId="23" fillId="2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10" borderId="10" xfId="0" applyNumberFormat="1" applyFont="1" applyFill="1" applyBorder="1" applyAlignment="1" applyProtection="1">
      <alignment horizontal="center" vertical="center"/>
      <protection/>
    </xf>
    <xf numFmtId="0" fontId="4" fillId="10" borderId="10" xfId="0" applyNumberFormat="1" applyFont="1" applyFill="1" applyBorder="1" applyAlignment="1" applyProtection="1">
      <alignment horizontal="center" vertical="center" wrapText="1"/>
      <protection/>
    </xf>
    <xf numFmtId="0" fontId="4" fillId="10" borderId="10" xfId="0" applyNumberFormat="1" applyFont="1" applyFill="1" applyBorder="1" applyAlignment="1" applyProtection="1">
      <alignment vertical="center"/>
      <protection/>
    </xf>
    <xf numFmtId="3" fontId="3" fillId="13" borderId="10" xfId="0" applyNumberFormat="1" applyFont="1" applyFill="1" applyBorder="1" applyAlignment="1" applyProtection="1">
      <alignment horizontal="right" vertical="center"/>
      <protection/>
    </xf>
    <xf numFmtId="3" fontId="3" fillId="17" borderId="10" xfId="0" applyNumberFormat="1" applyFont="1" applyFill="1" applyBorder="1" applyAlignment="1" applyProtection="1">
      <alignment horizontal="right" vertical="center"/>
      <protection/>
    </xf>
    <xf numFmtId="0" fontId="3" fillId="10" borderId="10" xfId="0" applyNumberFormat="1" applyFont="1" applyFill="1" applyBorder="1" applyAlignment="1" applyProtection="1">
      <alignment vertical="center"/>
      <protection/>
    </xf>
    <xf numFmtId="4" fontId="3" fillId="13" borderId="1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Zeros="0" tabSelected="1" workbookViewId="0" topLeftCell="A1">
      <pane ySplit="7" topLeftCell="A8" activePane="bottomLeft" state="frozen"/>
      <selection pane="bottomLeft" activeCell="A1" sqref="A1:IV65536"/>
    </sheetView>
  </sheetViews>
  <sheetFormatPr defaultColWidth="12.16015625" defaultRowHeight="11.25"/>
  <cols>
    <col min="1" max="1" width="40" style="1" customWidth="1"/>
    <col min="2" max="2" width="17.5" style="1" customWidth="1"/>
    <col min="3" max="3" width="16.16015625" style="1" customWidth="1"/>
    <col min="4" max="4" width="16.66015625" style="1" customWidth="1"/>
    <col min="5" max="5" width="17.5" style="1" customWidth="1"/>
    <col min="6" max="6" width="16.33203125" style="1" customWidth="1"/>
    <col min="7" max="7" width="15.83203125" style="1" customWidth="1"/>
    <col min="8" max="9" width="16.83203125" style="1" customWidth="1"/>
    <col min="10" max="10" width="16.66015625" style="1" customWidth="1"/>
    <col min="11" max="16384" width="12.16015625" style="2" customWidth="1"/>
  </cols>
  <sheetData>
    <row r="1" spans="1:10" s="1" customFormat="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16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16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s="1" customFormat="1" ht="43.5" customHeight="1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</row>
    <row r="5" spans="1:10" s="1" customFormat="1" ht="16.5" customHeight="1">
      <c r="A5" s="7" t="s">
        <v>13</v>
      </c>
      <c r="B5" s="8">
        <f aca="true" t="shared" si="0" ref="B5:B19">SUM(C5:J5)</f>
        <v>634696</v>
      </c>
      <c r="C5" s="9">
        <v>249678</v>
      </c>
      <c r="D5" s="9">
        <v>77593</v>
      </c>
      <c r="E5" s="9">
        <v>105800</v>
      </c>
      <c r="F5" s="9">
        <v>60919</v>
      </c>
      <c r="G5" s="9">
        <v>132423</v>
      </c>
      <c r="H5" s="9">
        <v>3446</v>
      </c>
      <c r="I5" s="9">
        <v>2853</v>
      </c>
      <c r="J5" s="9">
        <v>1984</v>
      </c>
    </row>
    <row r="6" spans="1:10" s="1" customFormat="1" ht="16.5" customHeight="1">
      <c r="A6" s="10" t="s">
        <v>14</v>
      </c>
      <c r="B6" s="8">
        <f t="shared" si="0"/>
        <v>352582</v>
      </c>
      <c r="C6" s="9">
        <v>136313</v>
      </c>
      <c r="D6" s="9">
        <v>18491</v>
      </c>
      <c r="E6" s="9">
        <v>91489</v>
      </c>
      <c r="F6" s="9">
        <v>59595</v>
      </c>
      <c r="G6" s="9">
        <v>39103</v>
      </c>
      <c r="H6" s="9">
        <v>3279</v>
      </c>
      <c r="I6" s="9">
        <v>2477</v>
      </c>
      <c r="J6" s="9">
        <v>1835</v>
      </c>
    </row>
    <row r="7" spans="1:10" s="1" customFormat="1" ht="15" customHeight="1">
      <c r="A7" s="10" t="s">
        <v>15</v>
      </c>
      <c r="B7" s="8">
        <f t="shared" si="0"/>
        <v>8386</v>
      </c>
      <c r="C7" s="9">
        <v>4199</v>
      </c>
      <c r="D7" s="9">
        <v>926</v>
      </c>
      <c r="E7" s="9">
        <v>350</v>
      </c>
      <c r="F7" s="9">
        <v>1215</v>
      </c>
      <c r="G7" s="9">
        <v>1192</v>
      </c>
      <c r="H7" s="9">
        <v>167</v>
      </c>
      <c r="I7" s="9">
        <v>188</v>
      </c>
      <c r="J7" s="9">
        <v>149</v>
      </c>
    </row>
    <row r="8" spans="1:10" s="1" customFormat="1" ht="15" customHeight="1">
      <c r="A8" s="10" t="s">
        <v>16</v>
      </c>
      <c r="B8" s="8">
        <f t="shared" si="0"/>
        <v>212720</v>
      </c>
      <c r="C8" s="9">
        <v>48567</v>
      </c>
      <c r="D8" s="9">
        <v>58082</v>
      </c>
      <c r="E8" s="9">
        <v>13943</v>
      </c>
      <c r="F8" s="9">
        <v>0</v>
      </c>
      <c r="G8" s="9">
        <v>92128</v>
      </c>
      <c r="H8" s="9">
        <v>0</v>
      </c>
      <c r="I8" s="9">
        <v>0</v>
      </c>
      <c r="J8" s="9">
        <v>0</v>
      </c>
    </row>
    <row r="9" spans="1:10" s="1" customFormat="1" ht="16.5" customHeight="1">
      <c r="A9" s="10" t="s">
        <v>17</v>
      </c>
      <c r="B9" s="8">
        <f t="shared" si="0"/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</row>
    <row r="10" spans="1:10" s="1" customFormat="1" ht="16.5" customHeight="1">
      <c r="A10" s="10" t="s">
        <v>18</v>
      </c>
      <c r="B10" s="8">
        <f t="shared" si="0"/>
        <v>138</v>
      </c>
      <c r="C10" s="9">
        <v>67</v>
      </c>
      <c r="D10" s="9">
        <v>53</v>
      </c>
      <c r="E10" s="9">
        <v>18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</row>
    <row r="11" spans="1:10" s="1" customFormat="1" ht="16.5" customHeight="1">
      <c r="A11" s="10" t="s">
        <v>19</v>
      </c>
      <c r="B11" s="8">
        <f t="shared" si="0"/>
        <v>15451</v>
      </c>
      <c r="C11" s="9">
        <v>15209</v>
      </c>
      <c r="D11" s="9">
        <v>41</v>
      </c>
      <c r="E11" s="9">
        <v>0</v>
      </c>
      <c r="F11" s="9">
        <v>109</v>
      </c>
      <c r="G11" s="9">
        <v>0</v>
      </c>
      <c r="H11" s="9">
        <v>0</v>
      </c>
      <c r="I11" s="9">
        <v>92</v>
      </c>
      <c r="J11" s="9">
        <v>0</v>
      </c>
    </row>
    <row r="12" spans="1:10" s="1" customFormat="1" ht="15" customHeight="1">
      <c r="A12" s="10" t="s">
        <v>20</v>
      </c>
      <c r="B12" s="11">
        <f t="shared" si="0"/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</row>
    <row r="13" spans="1:10" s="1" customFormat="1" ht="16.5" customHeight="1">
      <c r="A13" s="7" t="s">
        <v>21</v>
      </c>
      <c r="B13" s="8">
        <f t="shared" si="0"/>
        <v>669407</v>
      </c>
      <c r="C13" s="9">
        <v>231381</v>
      </c>
      <c r="D13" s="9">
        <v>49349</v>
      </c>
      <c r="E13" s="9">
        <v>204863</v>
      </c>
      <c r="F13" s="9">
        <v>40700</v>
      </c>
      <c r="G13" s="9">
        <v>136082</v>
      </c>
      <c r="H13" s="9">
        <v>2346</v>
      </c>
      <c r="I13" s="9">
        <v>1898</v>
      </c>
      <c r="J13" s="9">
        <v>2788</v>
      </c>
    </row>
    <row r="14" spans="1:10" s="1" customFormat="1" ht="16.5" customHeight="1">
      <c r="A14" s="10" t="s">
        <v>22</v>
      </c>
      <c r="B14" s="8">
        <f t="shared" si="0"/>
        <v>650800</v>
      </c>
      <c r="C14" s="9">
        <v>213909</v>
      </c>
      <c r="D14" s="9">
        <v>49322</v>
      </c>
      <c r="E14" s="9">
        <v>204863</v>
      </c>
      <c r="F14" s="9">
        <v>40610</v>
      </c>
      <c r="G14" s="9">
        <v>136082</v>
      </c>
      <c r="H14" s="9">
        <v>2215</v>
      </c>
      <c r="I14" s="9">
        <v>1011</v>
      </c>
      <c r="J14" s="9">
        <v>2788</v>
      </c>
    </row>
    <row r="15" spans="1:10" s="1" customFormat="1" ht="16.5" customHeight="1">
      <c r="A15" s="10" t="s">
        <v>23</v>
      </c>
      <c r="B15" s="8">
        <f t="shared" si="0"/>
        <v>148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148</v>
      </c>
      <c r="I15" s="9">
        <v>0</v>
      </c>
      <c r="J15" s="9">
        <v>0</v>
      </c>
    </row>
    <row r="16" spans="1:10" s="1" customFormat="1" ht="16.5" customHeight="1">
      <c r="A16" s="10" t="s">
        <v>24</v>
      </c>
      <c r="B16" s="8">
        <f t="shared" si="0"/>
        <v>2810</v>
      </c>
      <c r="C16" s="9">
        <v>2693</v>
      </c>
      <c r="D16" s="9">
        <v>27</v>
      </c>
      <c r="E16" s="9">
        <v>0</v>
      </c>
      <c r="F16" s="9">
        <v>90</v>
      </c>
      <c r="G16" s="9">
        <v>0</v>
      </c>
      <c r="H16" s="9">
        <v>0</v>
      </c>
      <c r="I16" s="9">
        <v>0</v>
      </c>
      <c r="J16" s="9">
        <v>0</v>
      </c>
    </row>
    <row r="17" spans="1:10" s="1" customFormat="1" ht="15" customHeight="1">
      <c r="A17" s="10" t="s">
        <v>25</v>
      </c>
      <c r="B17" s="8">
        <f t="shared" si="0"/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</row>
    <row r="18" spans="1:10" s="1" customFormat="1" ht="16.5" customHeight="1">
      <c r="A18" s="7" t="s">
        <v>26</v>
      </c>
      <c r="B18" s="8">
        <f t="shared" si="0"/>
        <v>-34711</v>
      </c>
      <c r="C18" s="8">
        <f aca="true" t="shared" si="1" ref="C18:J18">SUM(C5)-SUM(C13)</f>
        <v>18297</v>
      </c>
      <c r="D18" s="8">
        <f t="shared" si="1"/>
        <v>28244</v>
      </c>
      <c r="E18" s="8">
        <f t="shared" si="1"/>
        <v>-99063</v>
      </c>
      <c r="F18" s="8">
        <f t="shared" si="1"/>
        <v>20219</v>
      </c>
      <c r="G18" s="8">
        <f t="shared" si="1"/>
        <v>-3659</v>
      </c>
      <c r="H18" s="8">
        <f t="shared" si="1"/>
        <v>1100</v>
      </c>
      <c r="I18" s="8">
        <f t="shared" si="1"/>
        <v>955</v>
      </c>
      <c r="J18" s="8">
        <f t="shared" si="1"/>
        <v>-804</v>
      </c>
    </row>
    <row r="19" spans="1:10" s="1" customFormat="1" ht="16.5" customHeight="1">
      <c r="A19" s="7" t="s">
        <v>27</v>
      </c>
      <c r="B19" s="8">
        <f t="shared" si="0"/>
        <v>424158</v>
      </c>
      <c r="C19" s="9">
        <v>168396</v>
      </c>
      <c r="D19" s="9">
        <v>133937</v>
      </c>
      <c r="E19" s="9">
        <v>-71587</v>
      </c>
      <c r="F19" s="9">
        <v>80917</v>
      </c>
      <c r="G19" s="9">
        <v>85702</v>
      </c>
      <c r="H19" s="9">
        <v>10478</v>
      </c>
      <c r="I19" s="9">
        <v>9318</v>
      </c>
      <c r="J19" s="9">
        <v>6997</v>
      </c>
    </row>
    <row r="20" s="1" customFormat="1" ht="15" customHeight="1"/>
  </sheetData>
  <sheetProtection formatCells="0" formatColumns="0" formatRows="0"/>
  <mergeCells count="3">
    <mergeCell ref="A1:J1"/>
    <mergeCell ref="A2:J2"/>
    <mergeCell ref="A3:J3"/>
  </mergeCells>
  <printOptions/>
  <pageMargins left="0.75" right="0.75" top="1" bottom="1" header="0.5" footer="0.5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dcterms:created xsi:type="dcterms:W3CDTF">2016-06-22T06:30:17Z</dcterms:created>
  <dcterms:modified xsi:type="dcterms:W3CDTF">2019-10-11T03:01:36Z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2624038</vt:r8>
  </property>
  <property fmtid="{D5CDD505-2E9C-101B-9397-08002B2CF9AE}" pid="4" name="KSOProductBuildV">
    <vt:lpwstr>2052-11.1.0.9022</vt:lpwstr>
  </property>
</Properties>
</file>