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175" activeTab="0"/>
  </bookViews>
  <sheets>
    <sheet name="新报表页1" sheetId="1" r:id="rId1"/>
  </sheets>
  <externalReferences>
    <externalReference r:id="rId4"/>
  </externalReference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<sst xmlns="http://schemas.openxmlformats.org/spreadsheetml/2006/main" count="36" uniqueCount="34">
  <si>
    <t>2018年度随州市本级政府性基金预算转移性收支决算录入表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</si>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</sst>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6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7" fillId="0" borderId="9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180;&#36130;&#25919;&#24635;&#20915;&#31639;&#24405;&#20837;&#34920;\00902190131-&#38543;&#24030;&#24066;&#26412;&#32423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106941</v>
          </cell>
          <cell r="P6">
            <v>102585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6.66015625" style="1" customWidth="1"/>
    <col min="2" max="2" width="25.33203125" style="1" customWidth="1"/>
    <col min="3" max="3" width="46.66015625" style="1" customWidth="1"/>
    <col min="4" max="4" width="25.33203125" style="1" customWidth="1"/>
    <col min="5" max="16384" width="12.160156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16.5" customHeight="1">
      <c r="A3" s="4" t="s">
        <v>2</v>
      </c>
      <c r="B3" s="4"/>
      <c r="C3" s="4"/>
      <c r="D3" s="4"/>
    </row>
    <row r="4" spans="1:4" s="1" customFormat="1" ht="16.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s="1" customFormat="1" ht="16.5" customHeight="1">
      <c r="A5" s="6" t="s">
        <v>5</v>
      </c>
      <c r="B5" s="7">
        <f>'[1]L10'!C6</f>
        <v>106941</v>
      </c>
      <c r="C5" s="6" t="s">
        <v>6</v>
      </c>
      <c r="D5" s="7">
        <f>'[1]L10'!P6</f>
        <v>102585</v>
      </c>
    </row>
    <row r="6" spans="1:4" s="1" customFormat="1" ht="16.5" customHeight="1">
      <c r="A6" s="6" t="s">
        <v>7</v>
      </c>
      <c r="B6" s="8">
        <v>4969</v>
      </c>
      <c r="C6" s="6" t="s">
        <v>8</v>
      </c>
      <c r="D6" s="8">
        <v>2447</v>
      </c>
    </row>
    <row r="7" spans="1:4" s="1" customFormat="1" ht="16.5" customHeight="1">
      <c r="A7" s="6" t="s">
        <v>9</v>
      </c>
      <c r="B7" s="8">
        <v>0</v>
      </c>
      <c r="C7" s="6" t="s">
        <v>10</v>
      </c>
      <c r="D7" s="8">
        <v>0</v>
      </c>
    </row>
    <row r="8" spans="1:4" s="1" customFormat="1" ht="16.5" customHeight="1">
      <c r="A8" s="6" t="s">
        <v>11</v>
      </c>
      <c r="B8" s="9">
        <v>0</v>
      </c>
      <c r="C8" s="6"/>
      <c r="D8" s="10"/>
    </row>
    <row r="9" spans="1:4" s="1" customFormat="1" ht="16.5" customHeight="1">
      <c r="A9" s="6" t="s">
        <v>12</v>
      </c>
      <c r="B9" s="9">
        <v>8738</v>
      </c>
      <c r="C9" s="6"/>
      <c r="D9" s="10"/>
    </row>
    <row r="10" spans="1:4" s="1" customFormat="1" ht="16.5" customHeight="1">
      <c r="A10" s="6" t="s">
        <v>13</v>
      </c>
      <c r="B10" s="7">
        <f>B11+B12+B13</f>
        <v>1380</v>
      </c>
      <c r="C10" s="6" t="s">
        <v>14</v>
      </c>
      <c r="D10" s="8">
        <v>2161</v>
      </c>
    </row>
    <row r="11" spans="1:4" s="1" customFormat="1" ht="16.5" customHeight="1">
      <c r="A11" s="6" t="s">
        <v>15</v>
      </c>
      <c r="B11" s="8">
        <v>0</v>
      </c>
      <c r="C11" s="6"/>
      <c r="D11" s="10"/>
    </row>
    <row r="12" spans="1:4" s="1" customFormat="1" ht="16.5" customHeight="1">
      <c r="A12" s="6" t="s">
        <v>16</v>
      </c>
      <c r="B12" s="8">
        <v>0</v>
      </c>
      <c r="C12" s="6"/>
      <c r="D12" s="10"/>
    </row>
    <row r="13" spans="1:4" s="1" customFormat="1" ht="16.5" customHeight="1">
      <c r="A13" s="6" t="s">
        <v>17</v>
      </c>
      <c r="B13" s="8">
        <v>1380</v>
      </c>
      <c r="C13" s="6"/>
      <c r="D13" s="10"/>
    </row>
    <row r="14" spans="1:4" s="1" customFormat="1" ht="16.5" customHeight="1">
      <c r="A14" s="6" t="s">
        <v>18</v>
      </c>
      <c r="B14" s="7">
        <f aca="true" t="shared" si="0" ref="B14:B17">B15</f>
        <v>0</v>
      </c>
      <c r="C14" s="6" t="s">
        <v>19</v>
      </c>
      <c r="D14" s="7">
        <f>D15</f>
        <v>4972</v>
      </c>
    </row>
    <row r="15" spans="1:4" s="1" customFormat="1" ht="16.5" customHeight="1">
      <c r="A15" s="6" t="s">
        <v>20</v>
      </c>
      <c r="B15" s="7">
        <f t="shared" si="0"/>
        <v>0</v>
      </c>
      <c r="C15" s="6" t="s">
        <v>21</v>
      </c>
      <c r="D15" s="8">
        <v>4972</v>
      </c>
    </row>
    <row r="16" spans="1:4" s="1" customFormat="1" ht="16.5" customHeight="1">
      <c r="A16" s="6" t="s">
        <v>22</v>
      </c>
      <c r="B16" s="8">
        <v>0</v>
      </c>
      <c r="C16" s="6"/>
      <c r="D16" s="10"/>
    </row>
    <row r="17" spans="1:4" s="1" customFormat="1" ht="16.5" customHeight="1">
      <c r="A17" s="6" t="s">
        <v>23</v>
      </c>
      <c r="B17" s="7">
        <f t="shared" si="0"/>
        <v>14373</v>
      </c>
      <c r="C17" s="6" t="s">
        <v>24</v>
      </c>
      <c r="D17" s="8">
        <v>6575</v>
      </c>
    </row>
    <row r="18" spans="1:4" s="1" customFormat="1" ht="16.5" customHeight="1">
      <c r="A18" s="6" t="s">
        <v>25</v>
      </c>
      <c r="B18" s="8">
        <v>14373</v>
      </c>
      <c r="C18" s="6"/>
      <c r="D18" s="10"/>
    </row>
    <row r="19" spans="1:4" s="1" customFormat="1" ht="16.5" customHeight="1">
      <c r="A19" s="6" t="s">
        <v>26</v>
      </c>
      <c r="B19" s="8">
        <v>0</v>
      </c>
      <c r="C19" s="6" t="s">
        <v>27</v>
      </c>
      <c r="D19" s="8">
        <v>0</v>
      </c>
    </row>
    <row r="20" spans="1:4" s="1" customFormat="1" ht="16.5" customHeight="1">
      <c r="A20" s="6" t="s">
        <v>28</v>
      </c>
      <c r="B20" s="8">
        <v>0</v>
      </c>
      <c r="C20" s="6" t="s">
        <v>29</v>
      </c>
      <c r="D20" s="8">
        <v>0</v>
      </c>
    </row>
    <row r="21" spans="1:4" s="1" customFormat="1" ht="16.5" customHeight="1">
      <c r="A21" s="6"/>
      <c r="B21" s="10"/>
      <c r="C21" s="6" t="s">
        <v>30</v>
      </c>
      <c r="D21" s="7">
        <f>'[1]L10'!Z6</f>
        <v>0</v>
      </c>
    </row>
    <row r="22" spans="1:4" s="1" customFormat="1" ht="16.5" customHeight="1">
      <c r="A22" s="6"/>
      <c r="B22" s="10"/>
      <c r="C22" s="6" t="s">
        <v>31</v>
      </c>
      <c r="D22" s="7">
        <f>B23-D5-D6-D7-D10-D14-D17-D19-D20-D21</f>
        <v>17661</v>
      </c>
    </row>
    <row r="23" spans="1:4" s="1" customFormat="1" ht="16.5" customHeight="1">
      <c r="A23" s="5" t="s">
        <v>32</v>
      </c>
      <c r="B23" s="7">
        <f>SUM(B5:B10,B14,B17,B19:B20)</f>
        <v>136401</v>
      </c>
      <c r="C23" s="5" t="s">
        <v>33</v>
      </c>
      <c r="D23" s="7">
        <f>SUM(D5:D7,D10,D14,D17,D19:D22)</f>
        <v>136401</v>
      </c>
    </row>
    <row r="24" s="1" customFormat="1" ht="15" customHeight="1"/>
  </sheetData>
  <sheetProtection formatCells="0" formatColumns="0" formatRows="0"/>
  <mergeCells count="3">
    <mergeCell ref="A1:D1"/>
    <mergeCell ref="A2:D2"/>
    <mergeCell ref="A3:D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