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'新报表页1'!$A$1:$H$1162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<sst xmlns="http://schemas.openxmlformats.org/spreadsheetml/2006/main" count="76" uniqueCount="67">
  <si>
    <t>2018年随州市本级一般公共预算(基本)支出决算经济分类录入表</t>
  </si>
  <si>
    <t>录入04表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</si>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</sst>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7" fillId="8" borderId="0" applyNumberFormat="0" applyBorder="0" applyAlignment="0" applyProtection="0"/>
    <xf numFmtId="0" fontId="6" fillId="0" borderId="5" applyNumberFormat="0" applyFill="0" applyAlignment="0" applyProtection="0"/>
    <xf numFmtId="0" fontId="17" fillId="9" borderId="0" applyNumberFormat="0" applyBorder="0" applyAlignment="0" applyProtection="0"/>
    <xf numFmtId="0" fontId="5" fillId="10" borderId="6" applyNumberFormat="0" applyAlignment="0" applyProtection="0"/>
    <xf numFmtId="0" fontId="14" fillId="10" borderId="1" applyNumberFormat="0" applyAlignment="0" applyProtection="0"/>
    <xf numFmtId="0" fontId="8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10" borderId="10" xfId="0" applyNumberFormat="1" applyFont="1" applyFill="1" applyBorder="1" applyAlignment="1" applyProtection="1">
      <alignment horizontal="center" vertical="center" wrapText="1"/>
      <protection/>
    </xf>
    <xf numFmtId="0" fontId="4" fillId="10" borderId="11" xfId="0" applyNumberFormat="1" applyFont="1" applyFill="1" applyBorder="1" applyAlignment="1" applyProtection="1">
      <alignment horizontal="center" vertical="center" wrapText="1"/>
      <protection/>
    </xf>
    <xf numFmtId="0" fontId="4" fillId="10" borderId="12" xfId="0" applyNumberFormat="1" applyFont="1" applyFill="1" applyBorder="1" applyAlignment="1" applyProtection="1">
      <alignment horizontal="center" vertical="center" wrapText="1"/>
      <protection/>
    </xf>
    <xf numFmtId="0" fontId="4" fillId="10" borderId="13" xfId="0" applyNumberFormat="1" applyFont="1" applyFill="1" applyBorder="1" applyAlignment="1" applyProtection="1">
      <alignment horizontal="center" vertical="center" wrapText="1"/>
      <protection/>
    </xf>
    <xf numFmtId="0" fontId="4" fillId="10" borderId="14" xfId="0" applyNumberFormat="1" applyFont="1" applyFill="1" applyBorder="1" applyAlignment="1" applyProtection="1">
      <alignment horizontal="center" vertical="center" wrapText="1"/>
      <protection/>
    </xf>
    <xf numFmtId="0" fontId="4" fillId="10" borderId="15" xfId="0" applyNumberFormat="1" applyFont="1" applyFill="1" applyBorder="1" applyAlignment="1" applyProtection="1">
      <alignment horizontal="center" vertical="center" wrapText="1"/>
      <protection/>
    </xf>
    <xf numFmtId="0" fontId="3" fillId="10" borderId="10" xfId="0" applyNumberFormat="1" applyFont="1" applyFill="1" applyBorder="1" applyAlignment="1" applyProtection="1">
      <alignment horizontal="lef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left"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11.66015625" style="1" customWidth="1"/>
    <col min="2" max="2" width="47.16015625" style="1" customWidth="1"/>
    <col min="3" max="3" width="20.33203125" style="1" customWidth="1"/>
    <col min="4" max="8" width="19.5" style="1" customWidth="1"/>
    <col min="9" max="16384" width="12.16015625" style="3" customWidth="1"/>
  </cols>
  <sheetData>
    <row r="1" spans="1:8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16.5" customHeight="1">
      <c r="A2" s="5"/>
      <c r="B2" s="5"/>
      <c r="C2" s="5"/>
      <c r="D2" s="5"/>
      <c r="E2" s="5"/>
      <c r="F2" s="5"/>
      <c r="G2" s="5"/>
      <c r="H2" s="6" t="s">
        <v>1</v>
      </c>
    </row>
    <row r="3" spans="1:8" s="1" customFormat="1" ht="16.5" customHeight="1">
      <c r="A3" s="5"/>
      <c r="B3" s="5"/>
      <c r="C3" s="5"/>
      <c r="D3" s="5"/>
      <c r="E3" s="5"/>
      <c r="F3" s="5"/>
      <c r="G3" s="5"/>
      <c r="H3" s="6" t="s">
        <v>2</v>
      </c>
    </row>
    <row r="4" spans="1:8" s="2" customFormat="1" ht="17.25" customHeight="1">
      <c r="A4" s="7" t="s">
        <v>3</v>
      </c>
      <c r="B4" s="7" t="s">
        <v>4</v>
      </c>
      <c r="C4" s="8" t="s">
        <v>5</v>
      </c>
      <c r="D4" s="8"/>
      <c r="E4" s="9"/>
      <c r="F4" s="10" t="s">
        <v>6</v>
      </c>
      <c r="G4" s="8"/>
      <c r="H4" s="9"/>
    </row>
    <row r="5" spans="1:8" s="2" customFormat="1" ht="35.25" customHeight="1">
      <c r="A5" s="11"/>
      <c r="B5" s="11"/>
      <c r="C5" s="11"/>
      <c r="D5" s="12" t="s">
        <v>7</v>
      </c>
      <c r="E5" s="12" t="s">
        <v>8</v>
      </c>
      <c r="F5" s="11"/>
      <c r="G5" s="12" t="s">
        <v>7</v>
      </c>
      <c r="H5" s="12" t="s">
        <v>8</v>
      </c>
    </row>
    <row r="6" spans="1:8" s="1" customFormat="1" ht="17.25" customHeight="1">
      <c r="A6" s="13"/>
      <c r="B6" s="14" t="s">
        <v>5</v>
      </c>
      <c r="C6" s="15">
        <f aca="true" t="shared" si="0" ref="C6:H6">C7+C12+C23+C31+C38+C42+C45+C49+C52+C58+C61+C66</f>
        <v>223587</v>
      </c>
      <c r="D6" s="15">
        <f t="shared" si="0"/>
        <v>206126</v>
      </c>
      <c r="E6" s="15">
        <f t="shared" si="0"/>
        <v>17461</v>
      </c>
      <c r="F6" s="15">
        <f t="shared" si="0"/>
        <v>90995</v>
      </c>
      <c r="G6" s="15">
        <f t="shared" si="0"/>
        <v>85211</v>
      </c>
      <c r="H6" s="15">
        <f t="shared" si="0"/>
        <v>5784</v>
      </c>
    </row>
    <row r="7" spans="1:8" s="1" customFormat="1" ht="16.5" customHeight="1">
      <c r="A7" s="13">
        <v>501</v>
      </c>
      <c r="B7" s="16" t="s">
        <v>9</v>
      </c>
      <c r="C7" s="15">
        <f aca="true" t="shared" si="1" ref="C7:H7">SUM(C8:C11)</f>
        <v>24750</v>
      </c>
      <c r="D7" s="15">
        <f t="shared" si="1"/>
        <v>23622</v>
      </c>
      <c r="E7" s="15">
        <f t="shared" si="1"/>
        <v>1128</v>
      </c>
      <c r="F7" s="15">
        <f t="shared" si="1"/>
        <v>24177</v>
      </c>
      <c r="G7" s="15">
        <f t="shared" si="1"/>
        <v>23279</v>
      </c>
      <c r="H7" s="15">
        <f t="shared" si="1"/>
        <v>898</v>
      </c>
    </row>
    <row r="8" spans="1:8" s="1" customFormat="1" ht="16.5" customHeight="1">
      <c r="A8" s="13">
        <v>50101</v>
      </c>
      <c r="B8" s="13" t="s">
        <v>10</v>
      </c>
      <c r="C8" s="15">
        <f aca="true" t="shared" si="2" ref="C8:C11">D8+E8</f>
        <v>17196</v>
      </c>
      <c r="D8" s="17">
        <v>16088</v>
      </c>
      <c r="E8" s="17">
        <v>1108</v>
      </c>
      <c r="F8" s="15">
        <f aca="true" t="shared" si="3" ref="F8:F11">G8+H8</f>
        <v>16928</v>
      </c>
      <c r="G8" s="17">
        <v>16050</v>
      </c>
      <c r="H8" s="17">
        <v>878</v>
      </c>
    </row>
    <row r="9" spans="1:8" s="1" customFormat="1" ht="16.5" customHeight="1">
      <c r="A9" s="13">
        <v>50102</v>
      </c>
      <c r="B9" s="13" t="s">
        <v>11</v>
      </c>
      <c r="C9" s="15">
        <f t="shared" si="2"/>
        <v>4504</v>
      </c>
      <c r="D9" s="17">
        <v>4501</v>
      </c>
      <c r="E9" s="17">
        <v>3</v>
      </c>
      <c r="F9" s="15">
        <f t="shared" si="3"/>
        <v>4363</v>
      </c>
      <c r="G9" s="17">
        <v>4360</v>
      </c>
      <c r="H9" s="17">
        <v>3</v>
      </c>
    </row>
    <row r="10" spans="1:8" s="1" customFormat="1" ht="16.5" customHeight="1">
      <c r="A10" s="13">
        <v>50103</v>
      </c>
      <c r="B10" s="13" t="s">
        <v>12</v>
      </c>
      <c r="C10" s="15">
        <f t="shared" si="2"/>
        <v>1981</v>
      </c>
      <c r="D10" s="17">
        <v>1981</v>
      </c>
      <c r="E10" s="17">
        <v>0</v>
      </c>
      <c r="F10" s="15">
        <f t="shared" si="3"/>
        <v>1834</v>
      </c>
      <c r="G10" s="17">
        <v>1834</v>
      </c>
      <c r="H10" s="17">
        <v>0</v>
      </c>
    </row>
    <row r="11" spans="1:8" s="1" customFormat="1" ht="16.5" customHeight="1">
      <c r="A11" s="13">
        <v>50199</v>
      </c>
      <c r="B11" s="13" t="s">
        <v>13</v>
      </c>
      <c r="C11" s="15">
        <f t="shared" si="2"/>
        <v>1069</v>
      </c>
      <c r="D11" s="17">
        <v>1052</v>
      </c>
      <c r="E11" s="17">
        <v>17</v>
      </c>
      <c r="F11" s="15">
        <f t="shared" si="3"/>
        <v>1052</v>
      </c>
      <c r="G11" s="17">
        <v>1035</v>
      </c>
      <c r="H11" s="17">
        <v>17</v>
      </c>
    </row>
    <row r="12" spans="1:8" s="1" customFormat="1" ht="16.5" customHeight="1">
      <c r="A12" s="13">
        <v>502</v>
      </c>
      <c r="B12" s="16" t="s">
        <v>14</v>
      </c>
      <c r="C12" s="15">
        <f aca="true" t="shared" si="4" ref="C12:H12">SUM(C13:C22)</f>
        <v>9875</v>
      </c>
      <c r="D12" s="15">
        <f t="shared" si="4"/>
        <v>7944</v>
      </c>
      <c r="E12" s="15">
        <f t="shared" si="4"/>
        <v>1931</v>
      </c>
      <c r="F12" s="15">
        <f t="shared" si="4"/>
        <v>3888</v>
      </c>
      <c r="G12" s="15">
        <f t="shared" si="4"/>
        <v>3193</v>
      </c>
      <c r="H12" s="15">
        <f t="shared" si="4"/>
        <v>695</v>
      </c>
    </row>
    <row r="13" spans="1:8" s="1" customFormat="1" ht="16.5" customHeight="1">
      <c r="A13" s="13">
        <v>50201</v>
      </c>
      <c r="B13" s="13" t="s">
        <v>15</v>
      </c>
      <c r="C13" s="15">
        <f aca="true" t="shared" si="5" ref="C13:C22">D13+E13</f>
        <v>3769</v>
      </c>
      <c r="D13" s="17">
        <v>2755</v>
      </c>
      <c r="E13" s="17">
        <v>1014</v>
      </c>
      <c r="F13" s="15">
        <f aca="true" t="shared" si="6" ref="F13:F22">G13+H13</f>
        <v>1637</v>
      </c>
      <c r="G13" s="17">
        <v>1124</v>
      </c>
      <c r="H13" s="17">
        <v>513</v>
      </c>
    </row>
    <row r="14" spans="1:8" s="1" customFormat="1" ht="16.5" customHeight="1">
      <c r="A14" s="13">
        <v>50202</v>
      </c>
      <c r="B14" s="13" t="s">
        <v>16</v>
      </c>
      <c r="C14" s="15">
        <f t="shared" si="5"/>
        <v>407</v>
      </c>
      <c r="D14" s="17">
        <v>366</v>
      </c>
      <c r="E14" s="17">
        <v>41</v>
      </c>
      <c r="F14" s="15">
        <f t="shared" si="6"/>
        <v>58</v>
      </c>
      <c r="G14" s="17">
        <v>52</v>
      </c>
      <c r="H14" s="17">
        <v>6</v>
      </c>
    </row>
    <row r="15" spans="1:8" s="1" customFormat="1" ht="16.5" customHeight="1">
      <c r="A15" s="13">
        <v>50203</v>
      </c>
      <c r="B15" s="13" t="s">
        <v>17</v>
      </c>
      <c r="C15" s="15">
        <f t="shared" si="5"/>
        <v>227</v>
      </c>
      <c r="D15" s="17">
        <v>210</v>
      </c>
      <c r="E15" s="17">
        <v>17</v>
      </c>
      <c r="F15" s="15">
        <f t="shared" si="6"/>
        <v>54</v>
      </c>
      <c r="G15" s="17">
        <v>50</v>
      </c>
      <c r="H15" s="17">
        <v>4</v>
      </c>
    </row>
    <row r="16" spans="1:8" s="1" customFormat="1" ht="16.5" customHeight="1">
      <c r="A16" s="13">
        <v>50204</v>
      </c>
      <c r="B16" s="13" t="s">
        <v>18</v>
      </c>
      <c r="C16" s="15">
        <f t="shared" si="5"/>
        <v>545</v>
      </c>
      <c r="D16" s="17">
        <v>322</v>
      </c>
      <c r="E16" s="17">
        <v>223</v>
      </c>
      <c r="F16" s="15">
        <f t="shared" si="6"/>
        <v>49</v>
      </c>
      <c r="G16" s="17">
        <v>29</v>
      </c>
      <c r="H16" s="17">
        <v>20</v>
      </c>
    </row>
    <row r="17" spans="1:8" s="1" customFormat="1" ht="16.5" customHeight="1">
      <c r="A17" s="13">
        <v>50205</v>
      </c>
      <c r="B17" s="13" t="s">
        <v>19</v>
      </c>
      <c r="C17" s="15">
        <f t="shared" si="5"/>
        <v>977</v>
      </c>
      <c r="D17" s="17">
        <v>977</v>
      </c>
      <c r="E17" s="17">
        <v>0</v>
      </c>
      <c r="F17" s="15">
        <f t="shared" si="6"/>
        <v>921</v>
      </c>
      <c r="G17" s="17">
        <v>921</v>
      </c>
      <c r="H17" s="17">
        <v>0</v>
      </c>
    </row>
    <row r="18" spans="1:8" s="1" customFormat="1" ht="16.5" customHeight="1">
      <c r="A18" s="13">
        <v>50206</v>
      </c>
      <c r="B18" s="13" t="s">
        <v>20</v>
      </c>
      <c r="C18" s="15">
        <f t="shared" si="5"/>
        <v>454</v>
      </c>
      <c r="D18" s="17">
        <v>338</v>
      </c>
      <c r="E18" s="17">
        <v>116</v>
      </c>
      <c r="F18" s="15">
        <f t="shared" si="6"/>
        <v>227</v>
      </c>
      <c r="G18" s="17">
        <v>187</v>
      </c>
      <c r="H18" s="17">
        <v>40</v>
      </c>
    </row>
    <row r="19" spans="1:8" s="1" customFormat="1" ht="16.5" customHeight="1">
      <c r="A19" s="13">
        <v>50207</v>
      </c>
      <c r="B19" s="13" t="s">
        <v>21</v>
      </c>
      <c r="C19" s="15">
        <f t="shared" si="5"/>
        <v>105</v>
      </c>
      <c r="D19" s="17">
        <v>105</v>
      </c>
      <c r="E19" s="17">
        <v>0</v>
      </c>
      <c r="F19" s="15">
        <f t="shared" si="6"/>
        <v>85</v>
      </c>
      <c r="G19" s="17">
        <v>85</v>
      </c>
      <c r="H19" s="17">
        <v>0</v>
      </c>
    </row>
    <row r="20" spans="1:8" s="1" customFormat="1" ht="16.5" customHeight="1">
      <c r="A20" s="13">
        <v>50208</v>
      </c>
      <c r="B20" s="13" t="s">
        <v>22</v>
      </c>
      <c r="C20" s="15">
        <f t="shared" si="5"/>
        <v>1036</v>
      </c>
      <c r="D20" s="17">
        <v>1036</v>
      </c>
      <c r="E20" s="17">
        <v>0</v>
      </c>
      <c r="F20" s="15">
        <f t="shared" si="6"/>
        <v>453</v>
      </c>
      <c r="G20" s="17">
        <v>453</v>
      </c>
      <c r="H20" s="17">
        <v>0</v>
      </c>
    </row>
    <row r="21" spans="1:8" s="1" customFormat="1" ht="16.5" customHeight="1">
      <c r="A21" s="13">
        <v>50209</v>
      </c>
      <c r="B21" s="13" t="s">
        <v>23</v>
      </c>
      <c r="C21" s="15">
        <f t="shared" si="5"/>
        <v>457</v>
      </c>
      <c r="D21" s="17">
        <v>447</v>
      </c>
      <c r="E21" s="17">
        <v>10</v>
      </c>
      <c r="F21" s="15">
        <f t="shared" si="6"/>
        <v>262</v>
      </c>
      <c r="G21" s="17">
        <v>256</v>
      </c>
      <c r="H21" s="17">
        <v>6</v>
      </c>
    </row>
    <row r="22" spans="1:8" s="1" customFormat="1" ht="16.5" customHeight="1">
      <c r="A22" s="13">
        <v>50299</v>
      </c>
      <c r="B22" s="13" t="s">
        <v>24</v>
      </c>
      <c r="C22" s="15">
        <f t="shared" si="5"/>
        <v>1898</v>
      </c>
      <c r="D22" s="17">
        <v>1388</v>
      </c>
      <c r="E22" s="17">
        <v>510</v>
      </c>
      <c r="F22" s="15">
        <f t="shared" si="6"/>
        <v>142</v>
      </c>
      <c r="G22" s="17">
        <v>36</v>
      </c>
      <c r="H22" s="17">
        <v>106</v>
      </c>
    </row>
    <row r="23" spans="1:8" s="1" customFormat="1" ht="16.5" customHeight="1">
      <c r="A23" s="13">
        <v>503</v>
      </c>
      <c r="B23" s="16" t="s">
        <v>25</v>
      </c>
      <c r="C23" s="15">
        <f aca="true" t="shared" si="7" ref="C23:H23">SUM(C24:C30)</f>
        <v>35539</v>
      </c>
      <c r="D23" s="15">
        <f t="shared" si="7"/>
        <v>29320</v>
      </c>
      <c r="E23" s="15">
        <f t="shared" si="7"/>
        <v>6219</v>
      </c>
      <c r="F23" s="15">
        <f t="shared" si="7"/>
        <v>1541</v>
      </c>
      <c r="G23" s="15">
        <f t="shared" si="7"/>
        <v>1541</v>
      </c>
      <c r="H23" s="15">
        <f t="shared" si="7"/>
        <v>0</v>
      </c>
    </row>
    <row r="24" spans="1:8" s="1" customFormat="1" ht="16.5" customHeight="1">
      <c r="A24" s="13">
        <v>50301</v>
      </c>
      <c r="B24" s="13" t="s">
        <v>26</v>
      </c>
      <c r="C24" s="15">
        <f aca="true" t="shared" si="8" ref="C24:C30">D24+E24</f>
        <v>9853</v>
      </c>
      <c r="D24" s="17">
        <v>8622</v>
      </c>
      <c r="E24" s="17">
        <v>1231</v>
      </c>
      <c r="F24" s="15">
        <f aca="true" t="shared" si="9" ref="F24:F30">G24+H24</f>
        <v>0</v>
      </c>
      <c r="G24" s="17">
        <v>0</v>
      </c>
      <c r="H24" s="17">
        <v>0</v>
      </c>
    </row>
    <row r="25" spans="1:8" s="1" customFormat="1" ht="16.5" customHeight="1">
      <c r="A25" s="13">
        <v>50302</v>
      </c>
      <c r="B25" s="13" t="s">
        <v>27</v>
      </c>
      <c r="C25" s="15">
        <f t="shared" si="8"/>
        <v>6390</v>
      </c>
      <c r="D25" s="17">
        <v>5216</v>
      </c>
      <c r="E25" s="17">
        <v>1174</v>
      </c>
      <c r="F25" s="15">
        <f t="shared" si="9"/>
        <v>0</v>
      </c>
      <c r="G25" s="17">
        <v>0</v>
      </c>
      <c r="H25" s="17">
        <v>0</v>
      </c>
    </row>
    <row r="26" spans="1:8" s="1" customFormat="1" ht="16.5" customHeight="1">
      <c r="A26" s="13">
        <v>50303</v>
      </c>
      <c r="B26" s="13" t="s">
        <v>28</v>
      </c>
      <c r="C26" s="15">
        <f t="shared" si="8"/>
        <v>45</v>
      </c>
      <c r="D26" s="17">
        <v>45</v>
      </c>
      <c r="E26" s="17">
        <v>0</v>
      </c>
      <c r="F26" s="15">
        <f t="shared" si="9"/>
        <v>37</v>
      </c>
      <c r="G26" s="17">
        <v>37</v>
      </c>
      <c r="H26" s="17">
        <v>0</v>
      </c>
    </row>
    <row r="27" spans="1:8" s="1" customFormat="1" ht="17.25" customHeight="1">
      <c r="A27" s="13">
        <v>50305</v>
      </c>
      <c r="B27" s="13" t="s">
        <v>29</v>
      </c>
      <c r="C27" s="15">
        <f t="shared" si="8"/>
        <v>0</v>
      </c>
      <c r="D27" s="17">
        <v>0</v>
      </c>
      <c r="E27" s="17">
        <v>0</v>
      </c>
      <c r="F27" s="15">
        <f t="shared" si="9"/>
        <v>0</v>
      </c>
      <c r="G27" s="17">
        <v>0</v>
      </c>
      <c r="H27" s="17">
        <v>0</v>
      </c>
    </row>
    <row r="28" spans="1:8" s="1" customFormat="1" ht="16.5" customHeight="1">
      <c r="A28" s="13">
        <v>50306</v>
      </c>
      <c r="B28" s="13" t="s">
        <v>30</v>
      </c>
      <c r="C28" s="15">
        <f t="shared" si="8"/>
        <v>7528</v>
      </c>
      <c r="D28" s="17">
        <v>5477</v>
      </c>
      <c r="E28" s="17">
        <v>2051</v>
      </c>
      <c r="F28" s="15">
        <f t="shared" si="9"/>
        <v>1181</v>
      </c>
      <c r="G28" s="17">
        <v>1181</v>
      </c>
      <c r="H28" s="17">
        <v>0</v>
      </c>
    </row>
    <row r="29" spans="1:8" s="1" customFormat="1" ht="16.5" customHeight="1">
      <c r="A29" s="13">
        <v>50307</v>
      </c>
      <c r="B29" s="13" t="s">
        <v>31</v>
      </c>
      <c r="C29" s="15">
        <f t="shared" si="8"/>
        <v>445</v>
      </c>
      <c r="D29" s="17">
        <v>118</v>
      </c>
      <c r="E29" s="17">
        <v>327</v>
      </c>
      <c r="F29" s="15">
        <f t="shared" si="9"/>
        <v>0</v>
      </c>
      <c r="G29" s="17">
        <v>0</v>
      </c>
      <c r="H29" s="17">
        <v>0</v>
      </c>
    </row>
    <row r="30" spans="1:8" s="1" customFormat="1" ht="16.5" customHeight="1">
      <c r="A30" s="13">
        <v>50399</v>
      </c>
      <c r="B30" s="13" t="s">
        <v>32</v>
      </c>
      <c r="C30" s="15">
        <f t="shared" si="8"/>
        <v>11278</v>
      </c>
      <c r="D30" s="17">
        <v>9842</v>
      </c>
      <c r="E30" s="17">
        <v>1436</v>
      </c>
      <c r="F30" s="15">
        <f t="shared" si="9"/>
        <v>323</v>
      </c>
      <c r="G30" s="17">
        <v>323</v>
      </c>
      <c r="H30" s="17">
        <v>0</v>
      </c>
    </row>
    <row r="31" spans="1:8" s="1" customFormat="1" ht="16.5" customHeight="1">
      <c r="A31" s="13">
        <v>504</v>
      </c>
      <c r="B31" s="16" t="s">
        <v>33</v>
      </c>
      <c r="C31" s="15">
        <f aca="true" t="shared" si="10" ref="C31:H31">SUM(C32:C37)</f>
        <v>14624</v>
      </c>
      <c r="D31" s="15">
        <f t="shared" si="10"/>
        <v>14624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</row>
    <row r="32" spans="1:8" s="1" customFormat="1" ht="16.5" customHeight="1">
      <c r="A32" s="13">
        <v>50401</v>
      </c>
      <c r="B32" s="13" t="s">
        <v>26</v>
      </c>
      <c r="C32" s="15">
        <f aca="true" t="shared" si="11" ref="C32:C37">D32+E32</f>
        <v>6021</v>
      </c>
      <c r="D32" s="17">
        <v>6021</v>
      </c>
      <c r="E32" s="17">
        <v>0</v>
      </c>
      <c r="F32" s="15">
        <f aca="true" t="shared" si="12" ref="F32:F37">G32+H32</f>
        <v>0</v>
      </c>
      <c r="G32" s="17">
        <v>0</v>
      </c>
      <c r="H32" s="17">
        <v>0</v>
      </c>
    </row>
    <row r="33" spans="1:8" s="1" customFormat="1" ht="16.5" customHeight="1">
      <c r="A33" s="13">
        <v>50402</v>
      </c>
      <c r="B33" s="13" t="s">
        <v>27</v>
      </c>
      <c r="C33" s="15">
        <f t="shared" si="11"/>
        <v>3307</v>
      </c>
      <c r="D33" s="17">
        <v>3307</v>
      </c>
      <c r="E33" s="17">
        <v>0</v>
      </c>
      <c r="F33" s="15">
        <f t="shared" si="12"/>
        <v>0</v>
      </c>
      <c r="G33" s="17">
        <v>0</v>
      </c>
      <c r="H33" s="17">
        <v>0</v>
      </c>
    </row>
    <row r="34" spans="1:8" s="1" customFormat="1" ht="16.5" customHeight="1">
      <c r="A34" s="13">
        <v>50403</v>
      </c>
      <c r="B34" s="13" t="s">
        <v>28</v>
      </c>
      <c r="C34" s="15">
        <f t="shared" si="11"/>
        <v>2</v>
      </c>
      <c r="D34" s="17">
        <v>2</v>
      </c>
      <c r="E34" s="17">
        <v>0</v>
      </c>
      <c r="F34" s="15">
        <f t="shared" si="12"/>
        <v>0</v>
      </c>
      <c r="G34" s="17">
        <v>0</v>
      </c>
      <c r="H34" s="17">
        <v>0</v>
      </c>
    </row>
    <row r="35" spans="1:8" s="1" customFormat="1" ht="16.5" customHeight="1">
      <c r="A35" s="13">
        <v>50404</v>
      </c>
      <c r="B35" s="13" t="s">
        <v>30</v>
      </c>
      <c r="C35" s="15">
        <f t="shared" si="11"/>
        <v>2572</v>
      </c>
      <c r="D35" s="17">
        <v>2572</v>
      </c>
      <c r="E35" s="17">
        <v>0</v>
      </c>
      <c r="F35" s="15">
        <f t="shared" si="12"/>
        <v>0</v>
      </c>
      <c r="G35" s="17">
        <v>0</v>
      </c>
      <c r="H35" s="17">
        <v>0</v>
      </c>
    </row>
    <row r="36" spans="1:8" s="1" customFormat="1" ht="16.5" customHeight="1">
      <c r="A36" s="13">
        <v>50405</v>
      </c>
      <c r="B36" s="13" t="s">
        <v>31</v>
      </c>
      <c r="C36" s="15">
        <f t="shared" si="11"/>
        <v>70</v>
      </c>
      <c r="D36" s="17">
        <v>70</v>
      </c>
      <c r="E36" s="17">
        <v>0</v>
      </c>
      <c r="F36" s="15">
        <f t="shared" si="12"/>
        <v>0</v>
      </c>
      <c r="G36" s="17">
        <v>0</v>
      </c>
      <c r="H36" s="17">
        <v>0</v>
      </c>
    </row>
    <row r="37" spans="1:8" s="1" customFormat="1" ht="17.25" customHeight="1">
      <c r="A37" s="13">
        <v>50499</v>
      </c>
      <c r="B37" s="13" t="s">
        <v>32</v>
      </c>
      <c r="C37" s="15">
        <f t="shared" si="11"/>
        <v>2652</v>
      </c>
      <c r="D37" s="17">
        <v>2652</v>
      </c>
      <c r="E37" s="17">
        <v>0</v>
      </c>
      <c r="F37" s="15">
        <f t="shared" si="12"/>
        <v>0</v>
      </c>
      <c r="G37" s="17">
        <v>0</v>
      </c>
      <c r="H37" s="17">
        <v>0</v>
      </c>
    </row>
    <row r="38" spans="1:8" s="1" customFormat="1" ht="16.5" customHeight="1">
      <c r="A38" s="13">
        <v>505</v>
      </c>
      <c r="B38" s="16" t="s">
        <v>34</v>
      </c>
      <c r="C38" s="15">
        <f aca="true" t="shared" si="13" ref="C38:H38">SUM(C39:C41)</f>
        <v>71900</v>
      </c>
      <c r="D38" s="15">
        <f t="shared" si="13"/>
        <v>64335</v>
      </c>
      <c r="E38" s="15">
        <f t="shared" si="13"/>
        <v>7565</v>
      </c>
      <c r="F38" s="15">
        <f t="shared" si="13"/>
        <v>58263</v>
      </c>
      <c r="G38" s="15">
        <f t="shared" si="13"/>
        <v>54072</v>
      </c>
      <c r="H38" s="15">
        <f t="shared" si="13"/>
        <v>4191</v>
      </c>
    </row>
    <row r="39" spans="1:8" s="1" customFormat="1" ht="16.5" customHeight="1">
      <c r="A39" s="13">
        <v>50501</v>
      </c>
      <c r="B39" s="13" t="s">
        <v>35</v>
      </c>
      <c r="C39" s="15">
        <f aca="true" t="shared" si="14" ref="C39:C41">D39+E39</f>
        <v>50665</v>
      </c>
      <c r="D39" s="17">
        <v>48356</v>
      </c>
      <c r="E39" s="17">
        <v>2309</v>
      </c>
      <c r="F39" s="15">
        <f aca="true" t="shared" si="15" ref="F39:F41">G39+H39</f>
        <v>49490</v>
      </c>
      <c r="G39" s="17">
        <v>47653</v>
      </c>
      <c r="H39" s="17">
        <v>1837</v>
      </c>
    </row>
    <row r="40" spans="1:8" s="1" customFormat="1" ht="16.5" customHeight="1">
      <c r="A40" s="13">
        <v>50502</v>
      </c>
      <c r="B40" s="13" t="s">
        <v>36</v>
      </c>
      <c r="C40" s="15">
        <f t="shared" si="14"/>
        <v>21235</v>
      </c>
      <c r="D40" s="17">
        <v>15979</v>
      </c>
      <c r="E40" s="17">
        <v>5256</v>
      </c>
      <c r="F40" s="15">
        <f t="shared" si="15"/>
        <v>8773</v>
      </c>
      <c r="G40" s="17">
        <v>6419</v>
      </c>
      <c r="H40" s="17">
        <v>2354</v>
      </c>
    </row>
    <row r="41" spans="1:8" s="1" customFormat="1" ht="16.5" customHeight="1">
      <c r="A41" s="13">
        <v>50599</v>
      </c>
      <c r="B41" s="13" t="s">
        <v>37</v>
      </c>
      <c r="C41" s="15">
        <f t="shared" si="14"/>
        <v>0</v>
      </c>
      <c r="D41" s="17">
        <v>0</v>
      </c>
      <c r="E41" s="17">
        <v>0</v>
      </c>
      <c r="F41" s="15">
        <f t="shared" si="15"/>
        <v>0</v>
      </c>
      <c r="G41" s="17">
        <v>0</v>
      </c>
      <c r="H41" s="17">
        <v>0</v>
      </c>
    </row>
    <row r="42" spans="1:8" s="1" customFormat="1" ht="16.5" customHeight="1">
      <c r="A42" s="13">
        <v>506</v>
      </c>
      <c r="B42" s="16" t="s">
        <v>38</v>
      </c>
      <c r="C42" s="15">
        <f aca="true" t="shared" si="16" ref="C42:H42">SUM(C43:C44)</f>
        <v>0</v>
      </c>
      <c r="D42" s="15">
        <f t="shared" si="16"/>
        <v>0</v>
      </c>
      <c r="E42" s="15">
        <f t="shared" si="16"/>
        <v>0</v>
      </c>
      <c r="F42" s="15">
        <f t="shared" si="16"/>
        <v>0</v>
      </c>
      <c r="G42" s="15">
        <f t="shared" si="16"/>
        <v>0</v>
      </c>
      <c r="H42" s="15">
        <f t="shared" si="16"/>
        <v>0</v>
      </c>
    </row>
    <row r="43" spans="1:8" s="1" customFormat="1" ht="16.5" customHeight="1">
      <c r="A43" s="13">
        <v>50601</v>
      </c>
      <c r="B43" s="13" t="s">
        <v>39</v>
      </c>
      <c r="C43" s="15">
        <f aca="true" t="shared" si="17" ref="C43:C48">D43+E43</f>
        <v>0</v>
      </c>
      <c r="D43" s="17">
        <v>0</v>
      </c>
      <c r="E43" s="17">
        <v>0</v>
      </c>
      <c r="F43" s="15">
        <f aca="true" t="shared" si="18" ref="F43:F48">G43+H43</f>
        <v>0</v>
      </c>
      <c r="G43" s="17">
        <v>0</v>
      </c>
      <c r="H43" s="17">
        <v>0</v>
      </c>
    </row>
    <row r="44" spans="1:8" s="1" customFormat="1" ht="16.5" customHeight="1">
      <c r="A44" s="13">
        <v>50602</v>
      </c>
      <c r="B44" s="13" t="s">
        <v>40</v>
      </c>
      <c r="C44" s="15">
        <f t="shared" si="17"/>
        <v>0</v>
      </c>
      <c r="D44" s="17">
        <v>0</v>
      </c>
      <c r="E44" s="17">
        <v>0</v>
      </c>
      <c r="F44" s="15">
        <f t="shared" si="18"/>
        <v>0</v>
      </c>
      <c r="G44" s="17">
        <v>0</v>
      </c>
      <c r="H44" s="17">
        <v>0</v>
      </c>
    </row>
    <row r="45" spans="1:8" s="1" customFormat="1" ht="16.5" customHeight="1">
      <c r="A45" s="13">
        <v>507</v>
      </c>
      <c r="B45" s="16" t="s">
        <v>41</v>
      </c>
      <c r="C45" s="15">
        <f aca="true" t="shared" si="19" ref="C45:H45">SUM(C46:C48)</f>
        <v>11239</v>
      </c>
      <c r="D45" s="15">
        <f t="shared" si="19"/>
        <v>11197</v>
      </c>
      <c r="E45" s="15">
        <f t="shared" si="19"/>
        <v>42</v>
      </c>
      <c r="F45" s="15">
        <f t="shared" si="19"/>
        <v>0</v>
      </c>
      <c r="G45" s="15">
        <f t="shared" si="19"/>
        <v>0</v>
      </c>
      <c r="H45" s="15">
        <f t="shared" si="19"/>
        <v>0</v>
      </c>
    </row>
    <row r="46" spans="1:8" s="1" customFormat="1" ht="16.5" customHeight="1">
      <c r="A46" s="13">
        <v>50701</v>
      </c>
      <c r="B46" s="13" t="s">
        <v>42</v>
      </c>
      <c r="C46" s="15">
        <f t="shared" si="17"/>
        <v>8106</v>
      </c>
      <c r="D46" s="17">
        <v>8064</v>
      </c>
      <c r="E46" s="17">
        <v>42</v>
      </c>
      <c r="F46" s="15">
        <f t="shared" si="18"/>
        <v>0</v>
      </c>
      <c r="G46" s="17">
        <v>0</v>
      </c>
      <c r="H46" s="17">
        <v>0</v>
      </c>
    </row>
    <row r="47" spans="1:8" s="1" customFormat="1" ht="16.5" customHeight="1">
      <c r="A47" s="13">
        <v>50702</v>
      </c>
      <c r="B47" s="13" t="s">
        <v>43</v>
      </c>
      <c r="C47" s="15">
        <f t="shared" si="17"/>
        <v>0</v>
      </c>
      <c r="D47" s="17">
        <v>0</v>
      </c>
      <c r="E47" s="17">
        <v>0</v>
      </c>
      <c r="F47" s="15">
        <f t="shared" si="18"/>
        <v>0</v>
      </c>
      <c r="G47" s="17">
        <v>0</v>
      </c>
      <c r="H47" s="17">
        <v>0</v>
      </c>
    </row>
    <row r="48" spans="1:8" s="1" customFormat="1" ht="16.5" customHeight="1">
      <c r="A48" s="13">
        <v>50799</v>
      </c>
      <c r="B48" s="13" t="s">
        <v>44</v>
      </c>
      <c r="C48" s="15">
        <f t="shared" si="17"/>
        <v>3133</v>
      </c>
      <c r="D48" s="17">
        <v>3133</v>
      </c>
      <c r="E48" s="17">
        <v>0</v>
      </c>
      <c r="F48" s="15">
        <f t="shared" si="18"/>
        <v>0</v>
      </c>
      <c r="G48" s="17">
        <v>0</v>
      </c>
      <c r="H48" s="17">
        <v>0</v>
      </c>
    </row>
    <row r="49" spans="1:8" s="1" customFormat="1" ht="16.5" customHeight="1">
      <c r="A49" s="13">
        <v>508</v>
      </c>
      <c r="B49" s="16" t="s">
        <v>45</v>
      </c>
      <c r="C49" s="15">
        <f aca="true" t="shared" si="20" ref="C49:H49">SUM(C50:C51)</f>
        <v>3649</v>
      </c>
      <c r="D49" s="15">
        <f t="shared" si="20"/>
        <v>3649</v>
      </c>
      <c r="E49" s="15">
        <f t="shared" si="20"/>
        <v>0</v>
      </c>
      <c r="F49" s="15">
        <f t="shared" si="20"/>
        <v>0</v>
      </c>
      <c r="G49" s="15">
        <f t="shared" si="20"/>
        <v>0</v>
      </c>
      <c r="H49" s="15">
        <f t="shared" si="20"/>
        <v>0</v>
      </c>
    </row>
    <row r="50" spans="1:8" s="1" customFormat="1" ht="16.5" customHeight="1">
      <c r="A50" s="13">
        <v>50801</v>
      </c>
      <c r="B50" s="13" t="s">
        <v>46</v>
      </c>
      <c r="C50" s="15">
        <f aca="true" t="shared" si="21" ref="C50:C57">D50+E50</f>
        <v>0</v>
      </c>
      <c r="D50" s="17">
        <v>0</v>
      </c>
      <c r="E50" s="17">
        <v>0</v>
      </c>
      <c r="F50" s="15">
        <f aca="true" t="shared" si="22" ref="F50:F57">G50+H50</f>
        <v>0</v>
      </c>
      <c r="G50" s="17">
        <v>0</v>
      </c>
      <c r="H50" s="17">
        <v>0</v>
      </c>
    </row>
    <row r="51" spans="1:8" s="1" customFormat="1" ht="17.25" customHeight="1">
      <c r="A51" s="13">
        <v>50802</v>
      </c>
      <c r="B51" s="13" t="s">
        <v>47</v>
      </c>
      <c r="C51" s="15">
        <f t="shared" si="21"/>
        <v>3649</v>
      </c>
      <c r="D51" s="17">
        <v>3649</v>
      </c>
      <c r="E51" s="17">
        <v>0</v>
      </c>
      <c r="F51" s="15">
        <f t="shared" si="22"/>
        <v>0</v>
      </c>
      <c r="G51" s="17">
        <v>0</v>
      </c>
      <c r="H51" s="17">
        <v>0</v>
      </c>
    </row>
    <row r="52" spans="1:8" s="1" customFormat="1" ht="16.5" customHeight="1">
      <c r="A52" s="13">
        <v>509</v>
      </c>
      <c r="B52" s="16" t="s">
        <v>48</v>
      </c>
      <c r="C52" s="15">
        <f aca="true" t="shared" si="23" ref="C52:H52">SUM(C53:C57)</f>
        <v>7128</v>
      </c>
      <c r="D52" s="15">
        <f t="shared" si="23"/>
        <v>6552</v>
      </c>
      <c r="E52" s="15">
        <f t="shared" si="23"/>
        <v>576</v>
      </c>
      <c r="F52" s="15">
        <f t="shared" si="23"/>
        <v>2857</v>
      </c>
      <c r="G52" s="15">
        <f t="shared" si="23"/>
        <v>2857</v>
      </c>
      <c r="H52" s="15">
        <f t="shared" si="23"/>
        <v>0</v>
      </c>
    </row>
    <row r="53" spans="1:8" s="1" customFormat="1" ht="16.5" customHeight="1">
      <c r="A53" s="13">
        <v>50901</v>
      </c>
      <c r="B53" s="13" t="s">
        <v>49</v>
      </c>
      <c r="C53" s="15">
        <f t="shared" si="21"/>
        <v>3602</v>
      </c>
      <c r="D53" s="17">
        <v>3411</v>
      </c>
      <c r="E53" s="17">
        <v>191</v>
      </c>
      <c r="F53" s="15">
        <f t="shared" si="22"/>
        <v>1456</v>
      </c>
      <c r="G53" s="17">
        <v>1456</v>
      </c>
      <c r="H53" s="17">
        <v>0</v>
      </c>
    </row>
    <row r="54" spans="1:8" s="1" customFormat="1" ht="16.5" customHeight="1">
      <c r="A54" s="13">
        <v>50902</v>
      </c>
      <c r="B54" s="13" t="s">
        <v>50</v>
      </c>
      <c r="C54" s="15">
        <f t="shared" si="21"/>
        <v>889</v>
      </c>
      <c r="D54" s="17">
        <v>806</v>
      </c>
      <c r="E54" s="17">
        <v>83</v>
      </c>
      <c r="F54" s="15">
        <f t="shared" si="22"/>
        <v>87</v>
      </c>
      <c r="G54" s="17">
        <v>87</v>
      </c>
      <c r="H54" s="17">
        <v>0</v>
      </c>
    </row>
    <row r="55" spans="1:8" s="1" customFormat="1" ht="16.5" customHeight="1">
      <c r="A55" s="13">
        <v>50903</v>
      </c>
      <c r="B55" s="13" t="s">
        <v>51</v>
      </c>
      <c r="C55" s="15">
        <f t="shared" si="21"/>
        <v>375</v>
      </c>
      <c r="D55" s="17">
        <v>375</v>
      </c>
      <c r="E55" s="17">
        <v>0</v>
      </c>
      <c r="F55" s="15">
        <f t="shared" si="22"/>
        <v>0</v>
      </c>
      <c r="G55" s="17">
        <v>0</v>
      </c>
      <c r="H55" s="17">
        <v>0</v>
      </c>
    </row>
    <row r="56" spans="1:8" s="1" customFormat="1" ht="16.5" customHeight="1">
      <c r="A56" s="13">
        <v>50905</v>
      </c>
      <c r="B56" s="13" t="s">
        <v>52</v>
      </c>
      <c r="C56" s="15">
        <f t="shared" si="21"/>
        <v>358</v>
      </c>
      <c r="D56" s="17">
        <v>323</v>
      </c>
      <c r="E56" s="17">
        <v>35</v>
      </c>
      <c r="F56" s="15">
        <f t="shared" si="22"/>
        <v>301</v>
      </c>
      <c r="G56" s="17">
        <v>301</v>
      </c>
      <c r="H56" s="17">
        <v>0</v>
      </c>
    </row>
    <row r="57" spans="1:8" s="1" customFormat="1" ht="16.5" customHeight="1">
      <c r="A57" s="13">
        <v>50999</v>
      </c>
      <c r="B57" s="13" t="s">
        <v>53</v>
      </c>
      <c r="C57" s="15">
        <f t="shared" si="21"/>
        <v>1904</v>
      </c>
      <c r="D57" s="17">
        <v>1637</v>
      </c>
      <c r="E57" s="17">
        <v>267</v>
      </c>
      <c r="F57" s="15">
        <f t="shared" si="22"/>
        <v>1013</v>
      </c>
      <c r="G57" s="17">
        <v>1013</v>
      </c>
      <c r="H57" s="17">
        <v>0</v>
      </c>
    </row>
    <row r="58" spans="1:8" s="1" customFormat="1" ht="16.5" customHeight="1">
      <c r="A58" s="13">
        <v>510</v>
      </c>
      <c r="B58" s="16" t="s">
        <v>54</v>
      </c>
      <c r="C58" s="15">
        <f aca="true" t="shared" si="24" ref="C58:H58">SUM(C59:C60)</f>
        <v>7503</v>
      </c>
      <c r="D58" s="15">
        <f t="shared" si="24"/>
        <v>7503</v>
      </c>
      <c r="E58" s="15">
        <f t="shared" si="24"/>
        <v>0</v>
      </c>
      <c r="F58" s="15">
        <f t="shared" si="24"/>
        <v>0</v>
      </c>
      <c r="G58" s="15">
        <f t="shared" si="24"/>
        <v>0</v>
      </c>
      <c r="H58" s="15">
        <f t="shared" si="24"/>
        <v>0</v>
      </c>
    </row>
    <row r="59" spans="1:8" s="1" customFormat="1" ht="16.5" customHeight="1">
      <c r="A59" s="13">
        <v>51002</v>
      </c>
      <c r="B59" s="13" t="s">
        <v>55</v>
      </c>
      <c r="C59" s="15">
        <f aca="true" t="shared" si="25" ref="C59:C65">D59+E59</f>
        <v>7503</v>
      </c>
      <c r="D59" s="17">
        <v>7503</v>
      </c>
      <c r="E59" s="17">
        <v>0</v>
      </c>
      <c r="F59" s="15">
        <f aca="true" t="shared" si="26" ref="F59:F65">G59+H59</f>
        <v>0</v>
      </c>
      <c r="G59" s="17">
        <v>0</v>
      </c>
      <c r="H59" s="17">
        <v>0</v>
      </c>
    </row>
    <row r="60" spans="1:8" s="1" customFormat="1" ht="16.5" customHeight="1">
      <c r="A60" s="13">
        <v>51003</v>
      </c>
      <c r="B60" s="13" t="s">
        <v>56</v>
      </c>
      <c r="C60" s="15">
        <f t="shared" si="25"/>
        <v>0</v>
      </c>
      <c r="D60" s="17">
        <v>0</v>
      </c>
      <c r="E60" s="17">
        <v>0</v>
      </c>
      <c r="F60" s="15">
        <f t="shared" si="26"/>
        <v>0</v>
      </c>
      <c r="G60" s="17">
        <v>0</v>
      </c>
      <c r="H60" s="17">
        <v>0</v>
      </c>
    </row>
    <row r="61" spans="1:8" s="1" customFormat="1" ht="16.5" customHeight="1">
      <c r="A61" s="13">
        <v>511</v>
      </c>
      <c r="B61" s="16" t="s">
        <v>57</v>
      </c>
      <c r="C61" s="15">
        <f aca="true" t="shared" si="27" ref="C61:H61">SUM(C62:C65)</f>
        <v>4546</v>
      </c>
      <c r="D61" s="15">
        <f t="shared" si="27"/>
        <v>4546</v>
      </c>
      <c r="E61" s="15">
        <f t="shared" si="27"/>
        <v>0</v>
      </c>
      <c r="F61" s="15">
        <f t="shared" si="27"/>
        <v>0</v>
      </c>
      <c r="G61" s="15">
        <f t="shared" si="27"/>
        <v>0</v>
      </c>
      <c r="H61" s="15">
        <f t="shared" si="27"/>
        <v>0</v>
      </c>
    </row>
    <row r="62" spans="1:8" s="1" customFormat="1" ht="16.5" customHeight="1">
      <c r="A62" s="13">
        <v>51101</v>
      </c>
      <c r="B62" s="13" t="s">
        <v>58</v>
      </c>
      <c r="C62" s="15">
        <f t="shared" si="25"/>
        <v>4535</v>
      </c>
      <c r="D62" s="17">
        <v>4535</v>
      </c>
      <c r="E62" s="17">
        <v>0</v>
      </c>
      <c r="F62" s="15">
        <f t="shared" si="26"/>
        <v>0</v>
      </c>
      <c r="G62" s="17">
        <v>0</v>
      </c>
      <c r="H62" s="17">
        <v>0</v>
      </c>
    </row>
    <row r="63" spans="1:8" s="1" customFormat="1" ht="16.5" customHeight="1">
      <c r="A63" s="13">
        <v>51102</v>
      </c>
      <c r="B63" s="13" t="s">
        <v>59</v>
      </c>
      <c r="C63" s="15">
        <f t="shared" si="25"/>
        <v>0</v>
      </c>
      <c r="D63" s="17">
        <v>0</v>
      </c>
      <c r="E63" s="17">
        <v>0</v>
      </c>
      <c r="F63" s="15">
        <f t="shared" si="26"/>
        <v>0</v>
      </c>
      <c r="G63" s="17">
        <v>0</v>
      </c>
      <c r="H63" s="17">
        <v>0</v>
      </c>
    </row>
    <row r="64" spans="1:8" s="1" customFormat="1" ht="16.5" customHeight="1">
      <c r="A64" s="13">
        <v>51103</v>
      </c>
      <c r="B64" s="13" t="s">
        <v>60</v>
      </c>
      <c r="C64" s="15">
        <f t="shared" si="25"/>
        <v>11</v>
      </c>
      <c r="D64" s="17">
        <v>11</v>
      </c>
      <c r="E64" s="17">
        <v>0</v>
      </c>
      <c r="F64" s="15">
        <f t="shared" si="26"/>
        <v>0</v>
      </c>
      <c r="G64" s="17">
        <v>0</v>
      </c>
      <c r="H64" s="17">
        <v>0</v>
      </c>
    </row>
    <row r="65" spans="1:8" s="1" customFormat="1" ht="16.5" customHeight="1">
      <c r="A65" s="13">
        <v>51104</v>
      </c>
      <c r="B65" s="13" t="s">
        <v>61</v>
      </c>
      <c r="C65" s="15">
        <f t="shared" si="25"/>
        <v>0</v>
      </c>
      <c r="D65" s="17">
        <v>0</v>
      </c>
      <c r="E65" s="17">
        <v>0</v>
      </c>
      <c r="F65" s="15">
        <f t="shared" si="26"/>
        <v>0</v>
      </c>
      <c r="G65" s="17">
        <v>0</v>
      </c>
      <c r="H65" s="17">
        <v>0</v>
      </c>
    </row>
    <row r="66" spans="1:8" s="1" customFormat="1" ht="16.5" customHeight="1">
      <c r="A66" s="13">
        <v>599</v>
      </c>
      <c r="B66" s="16" t="s">
        <v>62</v>
      </c>
      <c r="C66" s="15">
        <f aca="true" t="shared" si="28" ref="C66:H66">SUM(C67:C70)</f>
        <v>32834</v>
      </c>
      <c r="D66" s="15">
        <f t="shared" si="28"/>
        <v>32834</v>
      </c>
      <c r="E66" s="15">
        <f t="shared" si="28"/>
        <v>0</v>
      </c>
      <c r="F66" s="15">
        <f t="shared" si="28"/>
        <v>269</v>
      </c>
      <c r="G66" s="15">
        <f t="shared" si="28"/>
        <v>269</v>
      </c>
      <c r="H66" s="15">
        <f t="shared" si="28"/>
        <v>0</v>
      </c>
    </row>
    <row r="67" spans="1:8" s="1" customFormat="1" ht="17.25" customHeight="1">
      <c r="A67" s="13">
        <v>59906</v>
      </c>
      <c r="B67" s="13" t="s">
        <v>63</v>
      </c>
      <c r="C67" s="15">
        <f aca="true" t="shared" si="29" ref="C67:C70">D67+E67</f>
        <v>0</v>
      </c>
      <c r="D67" s="17">
        <v>0</v>
      </c>
      <c r="E67" s="17">
        <v>0</v>
      </c>
      <c r="F67" s="15">
        <f aca="true" t="shared" si="30" ref="F67:F70">G67+H67</f>
        <v>0</v>
      </c>
      <c r="G67" s="17">
        <v>0</v>
      </c>
      <c r="H67" s="17">
        <v>0</v>
      </c>
    </row>
    <row r="68" spans="1:8" s="1" customFormat="1" ht="16.5" customHeight="1">
      <c r="A68" s="13">
        <v>59907</v>
      </c>
      <c r="B68" s="13" t="s">
        <v>64</v>
      </c>
      <c r="C68" s="15">
        <f t="shared" si="29"/>
        <v>78</v>
      </c>
      <c r="D68" s="17">
        <v>78</v>
      </c>
      <c r="E68" s="17">
        <v>0</v>
      </c>
      <c r="F68" s="15">
        <f t="shared" si="30"/>
        <v>0</v>
      </c>
      <c r="G68" s="17">
        <v>0</v>
      </c>
      <c r="H68" s="17">
        <v>0</v>
      </c>
    </row>
    <row r="69" spans="1:8" s="1" customFormat="1" ht="16.5" customHeight="1">
      <c r="A69" s="13">
        <v>59908</v>
      </c>
      <c r="B69" s="13" t="s">
        <v>65</v>
      </c>
      <c r="C69" s="15">
        <f t="shared" si="29"/>
        <v>255</v>
      </c>
      <c r="D69" s="17">
        <v>255</v>
      </c>
      <c r="E69" s="17">
        <v>0</v>
      </c>
      <c r="F69" s="15">
        <f t="shared" si="30"/>
        <v>0</v>
      </c>
      <c r="G69" s="17">
        <v>0</v>
      </c>
      <c r="H69" s="17">
        <v>0</v>
      </c>
    </row>
    <row r="70" spans="1:8" s="1" customFormat="1" ht="16.5" customHeight="1">
      <c r="A70" s="13">
        <v>59999</v>
      </c>
      <c r="B70" s="13" t="s">
        <v>66</v>
      </c>
      <c r="C70" s="15">
        <f t="shared" si="29"/>
        <v>32501</v>
      </c>
      <c r="D70" s="17">
        <v>32501</v>
      </c>
      <c r="E70" s="17">
        <v>0</v>
      </c>
      <c r="F70" s="15">
        <f t="shared" si="30"/>
        <v>269</v>
      </c>
      <c r="G70" s="17">
        <v>269</v>
      </c>
      <c r="H70" s="17">
        <v>0</v>
      </c>
    </row>
    <row r="71" s="1" customFormat="1" ht="15" customHeight="1"/>
  </sheetData>
  <sheetProtection formatCells="0" formatColumns="0" formatRows="0"/>
  <mergeCells count="5">
    <mergeCell ref="A1:H1"/>
    <mergeCell ref="A4:A5"/>
    <mergeCell ref="B4:B5"/>
    <mergeCell ref="C4:C5"/>
    <mergeCell ref="F4:F5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