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48" firstSheet="10" activeTab="18"/>
  </bookViews>
  <sheets>
    <sheet name="1、全市公共预算收入 " sheetId="1" r:id="rId1"/>
    <sheet name="2、全市公共预算支出 " sheetId="2" r:id="rId2"/>
    <sheet name="3、本级公共预算收入" sheetId="3" r:id="rId3"/>
    <sheet name="4、本级公共预算支出" sheetId="4" r:id="rId4"/>
    <sheet name="5、一般债务限额" sheetId="5" r:id="rId5"/>
    <sheet name="6、市级对下转移支付表" sheetId="6" r:id="rId6"/>
    <sheet name="7、全市政府基金收入 " sheetId="7" r:id="rId7"/>
    <sheet name="8、全市政府基金支出 " sheetId="8" r:id="rId8"/>
    <sheet name="9、本级政府基金收入" sheetId="9" r:id="rId9"/>
    <sheet name="10、本级政府基金支出" sheetId="10" r:id="rId10"/>
    <sheet name="11、专项债务限额" sheetId="11" r:id="rId11"/>
    <sheet name="12、全市社保基金收入" sheetId="12" r:id="rId12"/>
    <sheet name="13、全市社保基金支出" sheetId="13" r:id="rId13"/>
    <sheet name="14、本级社保基金预算收入" sheetId="14" r:id="rId14"/>
    <sheet name="15、本级社保基金预算支出" sheetId="15" r:id="rId15"/>
    <sheet name="16、全市国有资本经营预算收入" sheetId="16" r:id="rId16"/>
    <sheet name="17、全市国有资本经营预算支出" sheetId="17" r:id="rId17"/>
    <sheet name="18、本级国有资本预算收入" sheetId="18" r:id="rId18"/>
    <sheet name="19、本级国有资本经营预算支出" sheetId="19" r:id="rId19"/>
  </sheets>
  <definedNames>
    <definedName name="_xlnm.Print_Area" localSheetId="0">'1、全市公共预算收入 '!$A$1:$C$40</definedName>
    <definedName name="_xlnm.Print_Titles" localSheetId="0">'1、全市公共预算收入 '!$1:$4</definedName>
    <definedName name="_xlnm.Print_Area" localSheetId="1">'2、全市公共预算支出 '!$A$1:$C$39</definedName>
    <definedName name="_xlnm.Print_Titles" localSheetId="1">'2、全市公共预算支出 '!$1:$4</definedName>
    <definedName name="_xlnm.Print_Area" localSheetId="2">'3、本级公共预算收入'!$A$1:$D$110</definedName>
    <definedName name="_xlnm.Print_Titles" localSheetId="2">'3、本级公共预算收入'!$1:$4</definedName>
    <definedName name="_xlnm.Print_Titles" localSheetId="3">'4、本级公共预算支出'!$1:$4</definedName>
    <definedName name="_xlnm.Print_Area" localSheetId="4">'5、一般债务限额'!$A$1:$C$11</definedName>
    <definedName name="_xlnm.Print_Area" localSheetId="6">'7、全市政府基金收入 '!$A$1:$C$33</definedName>
    <definedName name="_xlnm.Print_Area" localSheetId="8">'9、本级政府基金收入'!$A$1:$C$39</definedName>
    <definedName name="_xlnm.Print_Titles" localSheetId="8">'9、本级政府基金收入'!$1:$4</definedName>
    <definedName name="_xlnm.Print_Area" localSheetId="9">'10、本级政府基金支出'!$A$1:$C$84</definedName>
    <definedName name="_xlnm.Print_Titles" localSheetId="9">'10、本级政府基金支出'!$1:$4</definedName>
    <definedName name="_xlnm.Print_Area" localSheetId="11">'12、全市社保基金收入'!$A$1:$C$12</definedName>
    <definedName name="_xlnm.Print_Area" localSheetId="7">'8、全市政府基金支出 '!$A$1:$C$26</definedName>
    <definedName name="_xlnm.Print_Titles" localSheetId="13">'14、本级社保基金预算收入'!$1:$4</definedName>
    <definedName name="_xlnm.Print_Area" localSheetId="14">'15、本级社保基金预算支出'!$A$1:$C$24</definedName>
    <definedName name="_xlnm.Print_Area" localSheetId="10">'11、专项债务限额'!$A$1:$C$11</definedName>
  </definedNames>
  <calcPr fullCalcOnLoad="1"/>
</workbook>
</file>

<file path=xl/sharedStrings.xml><?xml version="1.0" encoding="utf-8"?>
<sst xmlns="http://schemas.openxmlformats.org/spreadsheetml/2006/main" count="1143" uniqueCount="930">
  <si>
    <r>
      <rPr>
        <sz val="12"/>
        <rFont val="黑体"/>
        <family val="0"/>
      </rPr>
      <t>附表</t>
    </r>
    <r>
      <rPr>
        <sz val="12"/>
        <rFont val="Times New Roman"/>
        <family val="0"/>
      </rPr>
      <t>1</t>
    </r>
  </si>
  <si>
    <r>
      <t>全市</t>
    </r>
    <r>
      <rPr>
        <sz val="20"/>
        <rFont val="Times New Roman"/>
        <family val="0"/>
      </rPr>
      <t>2021</t>
    </r>
    <r>
      <rPr>
        <sz val="20"/>
        <rFont val="方正大标宋简体"/>
        <family val="0"/>
      </rPr>
      <t>年一般公共预算收入执行情况表</t>
    </r>
  </si>
  <si>
    <r>
      <rPr>
        <sz val="11"/>
        <rFont val="宋体"/>
        <family val="0"/>
      </rPr>
      <t>单位：万元</t>
    </r>
  </si>
  <si>
    <r>
      <rPr>
        <sz val="11"/>
        <rFont val="黑体"/>
        <family val="0"/>
      </rPr>
      <t>科目编码</t>
    </r>
  </si>
  <si>
    <r>
      <rPr>
        <sz val="11"/>
        <rFont val="黑体"/>
        <family val="0"/>
      </rPr>
      <t>科目名称</t>
    </r>
  </si>
  <si>
    <t>金额</t>
  </si>
  <si>
    <t>一、地方一般公共预算收入合计</t>
  </si>
  <si>
    <r>
      <t>  </t>
    </r>
    <r>
      <rPr>
        <sz val="11"/>
        <rFont val="宋体"/>
        <family val="0"/>
      </rPr>
      <t>（一）税收收入</t>
    </r>
  </si>
  <si>
    <r>
      <t>     </t>
    </r>
    <r>
      <rPr>
        <sz val="11"/>
        <rFont val="宋体"/>
        <family val="0"/>
      </rPr>
      <t>增值税</t>
    </r>
  </si>
  <si>
    <r>
      <t>     </t>
    </r>
    <r>
      <rPr>
        <sz val="11"/>
        <rFont val="宋体"/>
        <family val="0"/>
      </rPr>
      <t>企业所得税</t>
    </r>
  </si>
  <si>
    <r>
      <t>     </t>
    </r>
    <r>
      <rPr>
        <sz val="11"/>
        <rFont val="宋体"/>
        <family val="0"/>
      </rPr>
      <t>个人所得税</t>
    </r>
  </si>
  <si>
    <r>
      <t>     </t>
    </r>
    <r>
      <rPr>
        <sz val="11"/>
        <rFont val="宋体"/>
        <family val="0"/>
      </rPr>
      <t>资源税</t>
    </r>
  </si>
  <si>
    <r>
      <t>     </t>
    </r>
    <r>
      <rPr>
        <sz val="11"/>
        <rFont val="宋体"/>
        <family val="0"/>
      </rPr>
      <t>城市维护建设税</t>
    </r>
  </si>
  <si>
    <r>
      <t>     </t>
    </r>
    <r>
      <rPr>
        <sz val="11"/>
        <rFont val="宋体"/>
        <family val="0"/>
      </rPr>
      <t>房产税</t>
    </r>
  </si>
  <si>
    <r>
      <t>     </t>
    </r>
    <r>
      <rPr>
        <sz val="11"/>
        <rFont val="宋体"/>
        <family val="0"/>
      </rPr>
      <t>印花税</t>
    </r>
  </si>
  <si>
    <r>
      <t>     </t>
    </r>
    <r>
      <rPr>
        <sz val="11"/>
        <rFont val="宋体"/>
        <family val="0"/>
      </rPr>
      <t>城镇土地使用税</t>
    </r>
  </si>
  <si>
    <r>
      <t>     </t>
    </r>
    <r>
      <rPr>
        <sz val="11"/>
        <rFont val="宋体"/>
        <family val="0"/>
      </rPr>
      <t>土地增值税</t>
    </r>
  </si>
  <si>
    <r>
      <t>     </t>
    </r>
    <r>
      <rPr>
        <sz val="11"/>
        <rFont val="宋体"/>
        <family val="0"/>
      </rPr>
      <t>车船税</t>
    </r>
  </si>
  <si>
    <r>
      <t>     </t>
    </r>
    <r>
      <rPr>
        <sz val="11"/>
        <rFont val="宋体"/>
        <family val="0"/>
      </rPr>
      <t>耕地占用税</t>
    </r>
  </si>
  <si>
    <r>
      <t>     </t>
    </r>
    <r>
      <rPr>
        <sz val="11"/>
        <rFont val="宋体"/>
        <family val="0"/>
      </rPr>
      <t>契税</t>
    </r>
  </si>
  <si>
    <r>
      <t>     </t>
    </r>
    <r>
      <rPr>
        <sz val="11"/>
        <rFont val="宋体"/>
        <family val="0"/>
      </rPr>
      <t>烟叶税</t>
    </r>
  </si>
  <si>
    <r>
      <t xml:space="preserve">     </t>
    </r>
    <r>
      <rPr>
        <sz val="11"/>
        <rFont val="宋体"/>
        <family val="0"/>
      </rPr>
      <t>环境保护税</t>
    </r>
  </si>
  <si>
    <r>
      <t>     </t>
    </r>
    <r>
      <rPr>
        <sz val="11"/>
        <rFont val="宋体"/>
        <family val="0"/>
      </rPr>
      <t>其他税收收入</t>
    </r>
  </si>
  <si>
    <r>
      <t>  </t>
    </r>
    <r>
      <rPr>
        <sz val="11"/>
        <rFont val="宋体"/>
        <family val="0"/>
      </rPr>
      <t>（二）非税收入</t>
    </r>
  </si>
  <si>
    <r>
      <t>     </t>
    </r>
    <r>
      <rPr>
        <sz val="11"/>
        <rFont val="宋体"/>
        <family val="0"/>
      </rPr>
      <t>专项收入</t>
    </r>
  </si>
  <si>
    <r>
      <t>     </t>
    </r>
    <r>
      <rPr>
        <sz val="11"/>
        <rFont val="宋体"/>
        <family val="0"/>
      </rPr>
      <t>行政事业性收费收入</t>
    </r>
  </si>
  <si>
    <r>
      <t>     </t>
    </r>
    <r>
      <rPr>
        <sz val="11"/>
        <rFont val="宋体"/>
        <family val="0"/>
      </rPr>
      <t>罚没收入</t>
    </r>
  </si>
  <si>
    <r>
      <t>     </t>
    </r>
    <r>
      <rPr>
        <sz val="11"/>
        <rFont val="宋体"/>
        <family val="0"/>
      </rPr>
      <t>国有资本经营收入</t>
    </r>
  </si>
  <si>
    <r>
      <t>     </t>
    </r>
    <r>
      <rPr>
        <sz val="11"/>
        <rFont val="宋体"/>
        <family val="0"/>
      </rPr>
      <t>国有资源（资产）有偿使用收入</t>
    </r>
  </si>
  <si>
    <r>
      <t>     </t>
    </r>
    <r>
      <rPr>
        <sz val="11"/>
        <rFont val="宋体"/>
        <family val="0"/>
      </rPr>
      <t>捐赠收入</t>
    </r>
  </si>
  <si>
    <r>
      <t>     </t>
    </r>
    <r>
      <rPr>
        <sz val="11"/>
        <rFont val="宋体"/>
        <family val="0"/>
      </rPr>
      <t>政府住房基金收入</t>
    </r>
  </si>
  <si>
    <r>
      <t>     </t>
    </r>
    <r>
      <rPr>
        <sz val="11"/>
        <rFont val="宋体"/>
        <family val="0"/>
      </rPr>
      <t>其他收入</t>
    </r>
  </si>
  <si>
    <t>二、转移性收入合计</t>
  </si>
  <si>
    <r>
      <t>  </t>
    </r>
    <r>
      <rPr>
        <sz val="11"/>
        <color indexed="8"/>
        <rFont val="宋体"/>
        <family val="0"/>
      </rPr>
      <t>（一）返还性收入</t>
    </r>
  </si>
  <si>
    <r>
      <t>  </t>
    </r>
    <r>
      <rPr>
        <sz val="11"/>
        <color indexed="8"/>
        <rFont val="宋体"/>
        <family val="0"/>
      </rPr>
      <t>（二）一般性转移支付收入</t>
    </r>
  </si>
  <si>
    <r>
      <t>  </t>
    </r>
    <r>
      <rPr>
        <sz val="11"/>
        <color indexed="8"/>
        <rFont val="宋体"/>
        <family val="0"/>
      </rPr>
      <t>（三）专项转移支付收入</t>
    </r>
  </si>
  <si>
    <r>
      <t>  </t>
    </r>
    <r>
      <rPr>
        <sz val="11"/>
        <color indexed="8"/>
        <rFont val="宋体"/>
        <family val="0"/>
      </rPr>
      <t>（四）上年结转收入</t>
    </r>
  </si>
  <si>
    <r>
      <t>  </t>
    </r>
    <r>
      <rPr>
        <sz val="11"/>
        <color indexed="8"/>
        <rFont val="宋体"/>
        <family val="0"/>
      </rPr>
      <t>（五）调入资金</t>
    </r>
  </si>
  <si>
    <r>
      <t xml:space="preserve"> </t>
    </r>
    <r>
      <rPr>
        <sz val="11"/>
        <color indexed="8"/>
        <rFont val="宋体"/>
        <family val="0"/>
      </rPr>
      <t>（六）债务转贷收入</t>
    </r>
  </si>
  <si>
    <r>
      <t xml:space="preserve"> </t>
    </r>
    <r>
      <rPr>
        <sz val="11"/>
        <color indexed="8"/>
        <rFont val="宋体"/>
        <family val="0"/>
      </rPr>
      <t>（七）动用预算稳定调节基金</t>
    </r>
  </si>
  <si>
    <r>
      <t>收</t>
    </r>
    <r>
      <rPr>
        <b/>
        <sz val="11"/>
        <color indexed="8"/>
        <rFont val="Times New Roman"/>
        <family val="0"/>
      </rPr>
      <t>    </t>
    </r>
    <r>
      <rPr>
        <b/>
        <sz val="11"/>
        <color indexed="8"/>
        <rFont val="宋体"/>
        <family val="0"/>
      </rPr>
      <t>入</t>
    </r>
    <r>
      <rPr>
        <b/>
        <sz val="11"/>
        <color indexed="8"/>
        <rFont val="Times New Roman"/>
        <family val="0"/>
      </rPr>
      <t>    </t>
    </r>
    <r>
      <rPr>
        <b/>
        <sz val="11"/>
        <color indexed="8"/>
        <rFont val="宋体"/>
        <family val="0"/>
      </rPr>
      <t>总</t>
    </r>
    <r>
      <rPr>
        <b/>
        <sz val="11"/>
        <color indexed="8"/>
        <rFont val="Times New Roman"/>
        <family val="0"/>
      </rPr>
      <t>    </t>
    </r>
    <r>
      <rPr>
        <b/>
        <sz val="11"/>
        <color indexed="8"/>
        <rFont val="宋体"/>
        <family val="0"/>
      </rPr>
      <t>计</t>
    </r>
  </si>
  <si>
    <r>
      <t>附表</t>
    </r>
    <r>
      <rPr>
        <sz val="12"/>
        <rFont val="Times New Roman"/>
        <family val="0"/>
      </rPr>
      <t>2</t>
    </r>
  </si>
  <si>
    <r>
      <t>全市</t>
    </r>
    <r>
      <rPr>
        <sz val="20"/>
        <rFont val="Times New Roman"/>
        <family val="0"/>
      </rPr>
      <t>2021</t>
    </r>
    <r>
      <rPr>
        <sz val="20"/>
        <rFont val="方正大标宋简体"/>
        <family val="0"/>
      </rPr>
      <t>年一般公共预算支出执行情况表</t>
    </r>
  </si>
  <si>
    <t>科目编码</t>
  </si>
  <si>
    <t>科目名称</t>
  </si>
  <si>
    <t>地方一般公共预算支出合计</t>
  </si>
  <si>
    <t>一、一般公共服务支出</t>
  </si>
  <si>
    <t>二、国防支出</t>
  </si>
  <si>
    <t>二、公共安全支出</t>
  </si>
  <si>
    <t>三、教育支出</t>
  </si>
  <si>
    <t>四、科学技术支出</t>
  </si>
  <si>
    <t>五、文化旅游体育与传媒支出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</si>
  <si>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</si>
  <si>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</si>
  <si>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</si>
  <si>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</si>
  <si>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</si>
  <si>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</si>
  <si>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</si>
  <si>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</si>
  <si>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</si>
  <si>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</si>
  <si>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</si>
  <si>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</si>
  <si>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</si>
  <si>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</si>
  <si>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二十、预备费</t>
  </si>
  <si>
    <t>二十一、其他支出</t>
  </si>
  <si>
    <t>二十二、债务付息支出</t>
  </si>
  <si>
    <t>二十三、债务发行费用支出</t>
  </si>
  <si>
    <t>转移性支出合计</t>
  </si>
  <si>
    <t>转移性支出</t>
  </si>
  <si>
    <t xml:space="preserve">  上解支出</t>
  </si>
  <si>
    <t xml:space="preserve"> 年终结余</t>
  </si>
  <si>
    <t xml:space="preserve"> 安排预算稳定调节基金</t>
  </si>
  <si>
    <t>债务还本支出</t>
  </si>
  <si>
    <t xml:space="preserve">  地方政府一般债务还本支出</t>
  </si>
  <si>
    <t>支出总计</t>
  </si>
  <si>
    <r>
      <rPr>
        <sz val="12"/>
        <rFont val="黑体"/>
        <family val="0"/>
      </rPr>
      <t>附表</t>
    </r>
    <r>
      <rPr>
        <sz val="12"/>
        <rFont val="Times New Roman"/>
        <family val="0"/>
      </rPr>
      <t>3</t>
    </r>
  </si>
  <si>
    <r>
      <t>市本级</t>
    </r>
    <r>
      <rPr>
        <sz val="20"/>
        <rFont val="Times New Roman"/>
        <family val="0"/>
      </rPr>
      <t>2021</t>
    </r>
    <r>
      <rPr>
        <sz val="20"/>
        <rFont val="方正大标宋简体"/>
        <family val="0"/>
      </rPr>
      <t>年一般公共预算收入执行情况表</t>
    </r>
  </si>
  <si>
    <t>单位：万元</t>
  </si>
  <si>
    <t>一、地方一般预算收入合计</t>
  </si>
  <si>
    <t xml:space="preserve"> （一）税收收入</t>
  </si>
  <si>
    <t> 增值税</t>
  </si>
  <si>
    <t> 企业所得税</t>
  </si>
  <si>
    <t> 个人所得税</t>
  </si>
  <si>
    <t> 资源税</t>
  </si>
  <si>
    <t> 城市维护建设税</t>
  </si>
  <si>
    <t> 房产税</t>
  </si>
  <si>
    <t> 印花税</t>
  </si>
  <si>
    <t> 城镇土地使用税</t>
  </si>
  <si>
    <t> 土地增值税</t>
  </si>
  <si>
    <t> 车船税</t>
  </si>
  <si>
    <t> 耕地占用税</t>
  </si>
  <si>
    <t> 契税</t>
  </si>
  <si>
    <t> 烟叶税</t>
  </si>
  <si>
    <t xml:space="preserve">  环境保护税</t>
  </si>
  <si>
    <t> 其他税收收入</t>
  </si>
  <si>
    <t> （二）非税收入</t>
  </si>
  <si>
    <t> 专项收入</t>
  </si>
  <si>
    <t> 行政事业性收费收入</t>
  </si>
  <si>
    <t> 罚没收入</t>
  </si>
  <si>
    <t> 国有资本经营收入</t>
  </si>
  <si>
    <t> 国有资源（资产）有偿使用收入</t>
  </si>
  <si>
    <t> 捐赠收入</t>
  </si>
  <si>
    <t> 政府住房基金收入</t>
  </si>
  <si>
    <t> 其他收入</t>
  </si>
  <si>
    <r>
      <rPr>
        <sz val="11"/>
        <color indexed="8"/>
        <rFont val="Times New Roman"/>
        <family val="0"/>
      </rPr>
      <t>  </t>
    </r>
    <r>
      <rPr>
        <sz val="11"/>
        <color indexed="8"/>
        <rFont val="宋体"/>
        <family val="0"/>
      </rPr>
      <t>（一）返还性收入</t>
    </r>
  </si>
  <si>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其它返还性收入</t>
    </r>
  </si>
  <si>
    <r>
      <rPr>
        <sz val="11"/>
        <color indexed="8"/>
        <rFont val="Times New Roman"/>
        <family val="0"/>
      </rPr>
      <t>  </t>
    </r>
    <r>
      <rPr>
        <sz val="11"/>
        <color indexed="8"/>
        <rFont val="宋体"/>
        <family val="0"/>
      </rPr>
      <t>（二）一般性转移支付收入</t>
    </r>
  </si>
  <si>
    <r>
      <rPr>
        <sz val="11"/>
        <color indexed="8"/>
        <rFont val="Times New Roman"/>
        <family val="0"/>
      </rPr>
      <t xml:space="preserve">    </t>
    </r>
    <r>
      <rPr>
        <sz val="11"/>
        <color indexed="8"/>
        <rFont val="宋体"/>
        <family val="0"/>
      </rPr>
      <t>体制补助收入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</si>
  <si>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均衡性转移支付收入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</si>
  <si>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县级基本财力保障机制奖补资金收入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</si>
  <si>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结算补助收入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</si>
  <si>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基层公检法司转移支付收入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</si>
  <si>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城乡义务教育转移支付收入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</si>
  <si>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基本养老金转移支付收入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</si>
  <si>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产粮大县奖励资金收入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</si>
  <si>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重点生态功能区转移支付收入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</si>
  <si>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固定数额补助收入</t>
    </r>
  </si>
  <si>
    <r>
      <rPr>
        <sz val="11"/>
        <color indexed="8"/>
        <rFont val="Times New Roman"/>
        <family val="0"/>
      </rPr>
      <t xml:space="preserve">    </t>
    </r>
    <r>
      <rPr>
        <sz val="11"/>
        <color indexed="8"/>
        <rFont val="宋体"/>
        <family val="0"/>
      </rPr>
      <t>革命老区转移支付收入</t>
    </r>
  </si>
  <si>
    <t xml:space="preserve">1100229  </t>
  </si>
  <si>
    <r>
      <rPr>
        <sz val="11"/>
        <color indexed="8"/>
        <rFont val="Times New Roman"/>
        <family val="0"/>
      </rPr>
      <t xml:space="preserve">    </t>
    </r>
    <r>
      <rPr>
        <sz val="11"/>
        <color indexed="8"/>
        <rFont val="宋体"/>
        <family val="0"/>
      </rPr>
      <t>民族地区转移支付收入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</si>
  <si>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一般公共服务共同财政事权转移支付收入</t>
    </r>
  </si>
  <si>
    <r>
      <rPr>
        <sz val="11"/>
        <color indexed="8"/>
        <rFont val="Times New Roman"/>
        <family val="0"/>
      </rPr>
      <t xml:space="preserve">    </t>
    </r>
    <r>
      <rPr>
        <sz val="11"/>
        <color indexed="8"/>
        <rFont val="宋体"/>
        <family val="0"/>
      </rPr>
      <t>外交共同财政事权转移支付收入</t>
    </r>
  </si>
  <si>
    <r>
      <rPr>
        <sz val="11"/>
        <color indexed="8"/>
        <rFont val="Times New Roman"/>
        <family val="0"/>
      </rPr>
      <t xml:space="preserve">    </t>
    </r>
    <r>
      <rPr>
        <sz val="11"/>
        <color indexed="8"/>
        <rFont val="宋体"/>
        <family val="0"/>
      </rPr>
      <t>国防支出共同财政事权转移支付收入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</si>
  <si>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公共安全共同财政事权转移支付收入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</si>
  <si>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教育共同财政事权转移支付收入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</si>
  <si>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科学技术共同财政事权转移支付收入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</si>
  <si>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文化旅游体育与传媒共同财政事权转移支付收入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</si>
  <si>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社会保障和就业共同财政事权转移支付收入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</si>
  <si>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卫生健康共同财政事权转移支付收入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</si>
  <si>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节能环保</t>
    </r>
    <r>
      <rPr>
        <sz val="11"/>
        <color indexed="8"/>
        <rFont val="Times New Roman"/>
        <family val="0"/>
      </rPr>
      <t> </t>
    </r>
    <r>
      <rPr>
        <sz val="11"/>
        <color indexed="8"/>
        <rFont val="宋体"/>
        <family val="0"/>
      </rPr>
      <t>共同财政事权转移支付收入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</si>
  <si>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城乡社区共同财政事权转移支付收入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</si>
  <si>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农林水</t>
    </r>
    <r>
      <rPr>
        <sz val="11"/>
        <color indexed="8"/>
        <rFont val="Times New Roman"/>
        <family val="0"/>
      </rPr>
      <t> </t>
    </r>
    <r>
      <rPr>
        <sz val="11"/>
        <color indexed="8"/>
        <rFont val="宋体"/>
        <family val="0"/>
      </rPr>
      <t>共同财政事权转移支付收入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</si>
  <si>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交通运输</t>
    </r>
    <r>
      <rPr>
        <sz val="11"/>
        <color indexed="8"/>
        <rFont val="Times New Roman"/>
        <family val="0"/>
      </rPr>
      <t> </t>
    </r>
    <r>
      <rPr>
        <sz val="11"/>
        <color indexed="8"/>
        <rFont val="宋体"/>
        <family val="0"/>
      </rPr>
      <t>共同财政事权转移支付收入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</si>
  <si>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资源勘探工业信息等共同财政事权转移支付收入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</si>
  <si>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商业服务业等</t>
    </r>
    <r>
      <rPr>
        <sz val="11"/>
        <color indexed="8"/>
        <rFont val="Times New Roman"/>
        <family val="0"/>
      </rPr>
      <t> </t>
    </r>
    <r>
      <rPr>
        <sz val="11"/>
        <color indexed="8"/>
        <rFont val="宋体"/>
        <family val="0"/>
      </rPr>
      <t>共同财政事权转移支付收入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</si>
  <si>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金融共同财政事权转移支付收入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</si>
  <si>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自然资源海洋气象等共同财政事权转移支付收入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</si>
  <si>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住房保障共同财政事权转移支付收入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</si>
  <si>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粮油物资储备共同财政事权转移支付收入</t>
    </r>
  </si>
  <si>
    <r>
      <rPr>
        <sz val="11"/>
        <color indexed="8"/>
        <rFont val="Times New Roman"/>
        <family val="0"/>
      </rPr>
      <t xml:space="preserve">    </t>
    </r>
    <r>
      <rPr>
        <sz val="11"/>
        <color indexed="8"/>
        <rFont val="宋体"/>
        <family val="0"/>
      </rPr>
      <t>灾害防治及应急管理共同财政事权转移支付收入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</si>
  <si>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其他共同财政事权转移支付收入</t>
    </r>
  </si>
  <si>
    <r>
      <rPr>
        <sz val="11"/>
        <color indexed="8"/>
        <rFont val="Times New Roman"/>
        <family val="0"/>
      </rPr>
      <t xml:space="preserve">   </t>
    </r>
    <r>
      <rPr>
        <sz val="11"/>
        <color indexed="8"/>
        <rFont val="宋体"/>
        <family val="0"/>
      </rPr>
      <t>其他一般性转移支付收入</t>
    </r>
  </si>
  <si>
    <r>
      <rPr>
        <sz val="11"/>
        <color indexed="8"/>
        <rFont val="Times New Roman"/>
        <family val="0"/>
      </rPr>
      <t>  </t>
    </r>
    <r>
      <rPr>
        <sz val="11"/>
        <color indexed="8"/>
        <rFont val="宋体"/>
        <family val="0"/>
      </rPr>
      <t>（三）专项转移支付收入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</si>
  <si>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一般公共服务</t>
    </r>
    <r>
      <rPr>
        <sz val="11"/>
        <color indexed="8"/>
        <rFont val="Times New Roman"/>
        <family val="0"/>
      </rPr>
      <t> </t>
    </r>
  </si>
  <si>
    <r>
      <rPr>
        <sz val="11"/>
        <color indexed="8"/>
        <rFont val="Times New Roman"/>
        <family val="0"/>
      </rPr>
      <t xml:space="preserve">    </t>
    </r>
    <r>
      <rPr>
        <sz val="11"/>
        <color indexed="8"/>
        <rFont val="宋体"/>
        <family val="0"/>
      </rPr>
      <t>外交</t>
    </r>
  </si>
  <si>
    <r>
      <rPr>
        <sz val="11"/>
        <color indexed="8"/>
        <rFont val="Times New Roman"/>
        <family val="0"/>
      </rPr>
      <t xml:space="preserve">    </t>
    </r>
    <r>
      <rPr>
        <sz val="11"/>
        <color indexed="8"/>
        <rFont val="宋体"/>
        <family val="0"/>
      </rPr>
      <t>国防支出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</si>
  <si>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公共安全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</si>
  <si>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教育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</si>
  <si>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科学技术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</si>
  <si>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文化旅游体育与传媒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</si>
  <si>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社会保障和就业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</si>
  <si>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卫生健康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</si>
  <si>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节能环保</t>
    </r>
    <r>
      <rPr>
        <sz val="11"/>
        <color indexed="8"/>
        <rFont val="Times New Roman"/>
        <family val="0"/>
      </rPr>
      <t> 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</si>
  <si>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城乡社区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</si>
  <si>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农林水</t>
    </r>
    <r>
      <rPr>
        <sz val="11"/>
        <color indexed="8"/>
        <rFont val="Times New Roman"/>
        <family val="0"/>
      </rPr>
      <t> 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</si>
  <si>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交通运输</t>
    </r>
    <r>
      <rPr>
        <sz val="11"/>
        <color indexed="8"/>
        <rFont val="Times New Roman"/>
        <family val="0"/>
      </rPr>
      <t> 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</si>
  <si>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资源勘探工业信息等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</si>
  <si>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商业服务业等</t>
    </r>
    <r>
      <rPr>
        <sz val="11"/>
        <color indexed="8"/>
        <rFont val="Times New Roman"/>
        <family val="0"/>
      </rPr>
      <t> 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</si>
  <si>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金融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</si>
  <si>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自然资源海洋气象等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</si>
  <si>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住房保障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</si>
  <si>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粮油物资储备</t>
    </r>
  </si>
  <si>
    <r>
      <rPr>
        <sz val="11"/>
        <color indexed="8"/>
        <rFont val="Times New Roman"/>
        <family val="0"/>
      </rPr>
      <t xml:space="preserve">    </t>
    </r>
    <r>
      <rPr>
        <sz val="11"/>
        <color indexed="8"/>
        <rFont val="宋体"/>
        <family val="0"/>
      </rPr>
      <t>灾害防治及应急管理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</si>
  <si>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其他收入</t>
    </r>
  </si>
  <si>
    <r>
      <rPr>
        <sz val="11"/>
        <color indexed="8"/>
        <rFont val="Times New Roman"/>
        <family val="0"/>
      </rPr>
      <t>  </t>
    </r>
    <r>
      <rPr>
        <sz val="11"/>
        <color indexed="8"/>
        <rFont val="宋体"/>
        <family val="0"/>
      </rPr>
      <t>（四）下级上解收入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</si>
  <si>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体制上解收入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</si>
  <si>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专项上解收入</t>
    </r>
  </si>
  <si>
    <r>
      <rPr>
        <sz val="11"/>
        <color indexed="8"/>
        <rFont val="Times New Roman"/>
        <family val="0"/>
      </rPr>
      <t>  </t>
    </r>
    <r>
      <rPr>
        <sz val="11"/>
        <color indexed="8"/>
        <rFont val="宋体"/>
        <family val="0"/>
      </rPr>
      <t>（五）上年结转收入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</si>
  <si>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上年专项结转</t>
    </r>
  </si>
  <si>
    <r>
      <rPr>
        <sz val="11"/>
        <color indexed="8"/>
        <rFont val="Times New Roman"/>
        <family val="0"/>
      </rPr>
      <t>  </t>
    </r>
    <r>
      <rPr>
        <sz val="11"/>
        <color indexed="8"/>
        <rFont val="宋体"/>
        <family val="0"/>
      </rPr>
      <t>（六）调入资金</t>
    </r>
  </si>
  <si>
    <t xml:space="preserve">  调入一般公共预算资金</t>
  </si>
  <si>
    <r>
      <rPr>
        <sz val="11"/>
        <color indexed="8"/>
        <rFont val="Times New Roman"/>
        <family val="0"/>
      </rPr>
      <t xml:space="preserve">    </t>
    </r>
    <r>
      <rPr>
        <sz val="11"/>
        <color indexed="8"/>
        <rFont val="宋体"/>
        <family val="0"/>
      </rPr>
      <t>从政府性基金预算调入一般公共预算资金</t>
    </r>
  </si>
  <si>
    <r>
      <rPr>
        <sz val="11"/>
        <color indexed="8"/>
        <rFont val="Times New Roman"/>
        <family val="0"/>
      </rPr>
      <t xml:space="preserve">    </t>
    </r>
    <r>
      <rPr>
        <sz val="11"/>
        <color indexed="8"/>
        <rFont val="宋体"/>
        <family val="0"/>
      </rPr>
      <t>从国有资本经营预算调入一般公共预算资金</t>
    </r>
  </si>
  <si>
    <r>
      <rPr>
        <sz val="11"/>
        <color indexed="8"/>
        <rFont val="Times New Roman"/>
        <family val="0"/>
      </rPr>
      <t xml:space="preserve">    </t>
    </r>
    <r>
      <rPr>
        <sz val="11"/>
        <color indexed="8"/>
        <rFont val="宋体"/>
        <family val="0"/>
      </rPr>
      <t>从抗疫特别国债调入一般公共预算资金</t>
    </r>
  </si>
  <si>
    <r>
      <rPr>
        <sz val="11"/>
        <color indexed="8"/>
        <rFont val="Times New Roman"/>
        <family val="0"/>
      </rPr>
      <t xml:space="preserve">    </t>
    </r>
    <r>
      <rPr>
        <sz val="11"/>
        <color indexed="8"/>
        <rFont val="宋体"/>
        <family val="0"/>
      </rPr>
      <t>从其他资金调入一般公共预算资金</t>
    </r>
  </si>
  <si>
    <r>
      <rPr>
        <sz val="11"/>
        <color indexed="8"/>
        <rFont val="Times New Roman"/>
        <family val="0"/>
      </rPr>
      <t xml:space="preserve"> </t>
    </r>
    <r>
      <rPr>
        <sz val="11"/>
        <color indexed="8"/>
        <rFont val="宋体"/>
        <family val="0"/>
      </rPr>
      <t>（七）债务转贷收入</t>
    </r>
  </si>
  <si>
    <r>
      <rPr>
        <sz val="11"/>
        <color indexed="8"/>
        <rFont val="Times New Roman"/>
        <family val="0"/>
      </rPr>
      <t>    </t>
    </r>
    <r>
      <rPr>
        <sz val="11"/>
        <color indexed="8"/>
        <rFont val="宋体"/>
        <family val="0"/>
      </rPr>
      <t>地方政府一般债务转贷收入</t>
    </r>
  </si>
  <si>
    <r>
      <rPr>
        <sz val="11"/>
        <color indexed="8"/>
        <rFont val="Times New Roman"/>
        <family val="0"/>
      </rPr>
      <t>        </t>
    </r>
    <r>
      <rPr>
        <sz val="11"/>
        <color indexed="8"/>
        <rFont val="宋体"/>
        <family val="0"/>
      </rPr>
      <t>地方政府一般债券转贷收入</t>
    </r>
  </si>
  <si>
    <r>
      <rPr>
        <sz val="11"/>
        <color indexed="8"/>
        <rFont val="Times New Roman"/>
        <family val="0"/>
      </rPr>
      <t xml:space="preserve">   </t>
    </r>
    <r>
      <rPr>
        <sz val="11"/>
        <color indexed="8"/>
        <rFont val="宋体"/>
        <family val="0"/>
      </rPr>
      <t>新增债券</t>
    </r>
  </si>
  <si>
    <r>
      <rPr>
        <sz val="11"/>
        <color indexed="8"/>
        <rFont val="Times New Roman"/>
        <family val="0"/>
      </rPr>
      <t xml:space="preserve">   </t>
    </r>
    <r>
      <rPr>
        <sz val="11"/>
        <color indexed="8"/>
        <rFont val="宋体"/>
        <family val="0"/>
      </rPr>
      <t>再融资债券</t>
    </r>
  </si>
  <si>
    <r>
      <rPr>
        <sz val="11"/>
        <color indexed="8"/>
        <rFont val="Times New Roman"/>
        <family val="0"/>
      </rPr>
      <t>        </t>
    </r>
    <r>
      <rPr>
        <sz val="11"/>
        <color indexed="8"/>
        <rFont val="宋体"/>
        <family val="0"/>
      </rPr>
      <t>地方政府向国际组织借款转贷收入</t>
    </r>
  </si>
  <si>
    <t>（八）动用预算稳定调节基金</t>
  </si>
  <si>
    <r>
      <rPr>
        <sz val="12"/>
        <rFont val="黑体"/>
        <family val="0"/>
      </rPr>
      <t>附表</t>
    </r>
    <r>
      <rPr>
        <sz val="12"/>
        <rFont val="Times New Roman"/>
        <family val="0"/>
      </rPr>
      <t>4</t>
    </r>
  </si>
  <si>
    <r>
      <t>市本级</t>
    </r>
    <r>
      <rPr>
        <sz val="20"/>
        <rFont val="Times New Roman"/>
        <family val="0"/>
      </rPr>
      <t>2021</t>
    </r>
    <r>
      <rPr>
        <sz val="20"/>
        <rFont val="方正大标宋简体"/>
        <family val="0"/>
      </rPr>
      <t>年一般公共预算支出执行情况表</t>
    </r>
  </si>
  <si>
    <t>一、地方一般公共预算支出合计</t>
  </si>
  <si>
    <t>一般公共服务支出</t>
  </si>
  <si>
    <t>人大事务</t>
  </si>
  <si>
    <t>行政运行</t>
  </si>
  <si>
    <t>一般行政管理事务</t>
  </si>
  <si>
    <t>机关服务</t>
  </si>
  <si>
    <t>人大会议</t>
  </si>
  <si>
    <t>人大立法</t>
  </si>
  <si>
    <t>人大监督</t>
  </si>
  <si>
    <t>代表工作</t>
  </si>
  <si>
    <t>政协事务</t>
  </si>
  <si>
    <t>政协会议</t>
  </si>
  <si>
    <t>委员视察</t>
  </si>
  <si>
    <t>参政议政</t>
  </si>
  <si>
    <t>其他政协事务支出</t>
  </si>
  <si>
    <t>政府办公厅(室)及相关机构事务</t>
  </si>
  <si>
    <t>专项服务</t>
  </si>
  <si>
    <t>专项业务及机关事务管理</t>
  </si>
  <si>
    <t>政务公开审批</t>
  </si>
  <si>
    <t>信访事务</t>
  </si>
  <si>
    <t>事业运行</t>
  </si>
  <si>
    <t>其他政府办公厅(室)及相关机构事务支出</t>
  </si>
  <si>
    <t>发展与改革事务</t>
  </si>
  <si>
    <t>物价管理</t>
  </si>
  <si>
    <t>统计信息事务</t>
  </si>
  <si>
    <t>专项统计业务</t>
  </si>
  <si>
    <t>专项普查活动</t>
  </si>
  <si>
    <t>统计抽样调查</t>
  </si>
  <si>
    <t>财政事务</t>
  </si>
  <si>
    <t>预算改革业务</t>
  </si>
  <si>
    <t>财政国库业务</t>
  </si>
  <si>
    <t>信息化建设</t>
  </si>
  <si>
    <t>财政委托业务支出</t>
  </si>
  <si>
    <t>其他财政事务支出</t>
  </si>
  <si>
    <t>税收事务</t>
  </si>
  <si>
    <t>审计事务</t>
  </si>
  <si>
    <t>审计业务</t>
  </si>
  <si>
    <t>海关事务</t>
  </si>
  <si>
    <t>检验检疫</t>
  </si>
  <si>
    <t>其他海关事务支出</t>
  </si>
  <si>
    <t>纪检监察事务</t>
  </si>
  <si>
    <t>大案要案查处</t>
  </si>
  <si>
    <t>派驻派出机构</t>
  </si>
  <si>
    <t>巡视工作</t>
  </si>
  <si>
    <t>其他纪检监察事务支出</t>
  </si>
  <si>
    <t>商贸事务</t>
  </si>
  <si>
    <t>招商引资</t>
  </si>
  <si>
    <t>知识产权事务</t>
  </si>
  <si>
    <t>其他知识产权事务支出</t>
  </si>
  <si>
    <t>民族事务</t>
  </si>
  <si>
    <t>其他民族事务支出</t>
  </si>
  <si>
    <t>港澳台事务</t>
  </si>
  <si>
    <t>档案事务</t>
  </si>
  <si>
    <t>档案馆</t>
  </si>
  <si>
    <t>民主党派及工商联事务</t>
  </si>
  <si>
    <t>群众团体事务</t>
  </si>
  <si>
    <t>工会事务</t>
  </si>
  <si>
    <t>其他群众团体事务支出</t>
  </si>
  <si>
    <t>党委办公厅(室)及相关机构事务</t>
  </si>
  <si>
    <t>专项业务</t>
  </si>
  <si>
    <t>其他党委办公厅(室)及相关机构事务支出</t>
  </si>
  <si>
    <t>组织事务</t>
  </si>
  <si>
    <t>公务员事务</t>
  </si>
  <si>
    <t>其他组织事务支出</t>
  </si>
  <si>
    <t>宣传事务</t>
  </si>
  <si>
    <t>宣传管理</t>
  </si>
  <si>
    <t>其他宣传事务支出</t>
  </si>
  <si>
    <t>统战事务</t>
  </si>
  <si>
    <t>宗教事务</t>
  </si>
  <si>
    <t>对外联络事务</t>
  </si>
  <si>
    <t>其他共产党事务支出</t>
  </si>
  <si>
    <t>网信事务</t>
  </si>
  <si>
    <t>其他网信事务支出</t>
  </si>
  <si>
    <t>市场监督管理事务</t>
  </si>
  <si>
    <t>市场主体管理</t>
  </si>
  <si>
    <t>药品事务</t>
  </si>
  <si>
    <t>质量安全监管</t>
  </si>
  <si>
    <t>食品安全监管</t>
  </si>
  <si>
    <t>其他市场监督管理事务</t>
  </si>
  <si>
    <t>其他一般公共服务支出</t>
  </si>
  <si>
    <t>国防支出</t>
  </si>
  <si>
    <t>国防动员</t>
  </si>
  <si>
    <t>民兵</t>
  </si>
  <si>
    <t>其他国防动员支出</t>
  </si>
  <si>
    <t>公共安全支出</t>
  </si>
  <si>
    <t>武装警察部队</t>
  </si>
  <si>
    <t>其他武装警察部队支出</t>
  </si>
  <si>
    <t>公安</t>
  </si>
  <si>
    <t>执法办案</t>
  </si>
  <si>
    <t>其他公安支出</t>
  </si>
  <si>
    <t>国家安全</t>
  </si>
  <si>
    <t>安全业务</t>
  </si>
  <si>
    <t>其他国家安全支出</t>
  </si>
  <si>
    <t>检察</t>
  </si>
  <si>
    <t>其他检察支出</t>
  </si>
  <si>
    <t>法院</t>
  </si>
  <si>
    <t>其他法院支出</t>
  </si>
  <si>
    <t>司法</t>
  </si>
  <si>
    <t>基层司法业务</t>
  </si>
  <si>
    <t>普法宣传</t>
  </si>
  <si>
    <t>公共法律服务</t>
  </si>
  <si>
    <t>社区矫正</t>
  </si>
  <si>
    <t>法制建设</t>
  </si>
  <si>
    <t>其他司法支出</t>
  </si>
  <si>
    <t>监狱</t>
  </si>
  <si>
    <t>犯人生活</t>
  </si>
  <si>
    <t>国家保密</t>
  </si>
  <si>
    <t>保密管理</t>
  </si>
  <si>
    <t>教育支出</t>
  </si>
  <si>
    <t>教育管理事务</t>
  </si>
  <si>
    <t>其他教育管理事务支出</t>
  </si>
  <si>
    <t>普通教育</t>
  </si>
  <si>
    <t>学前教育</t>
  </si>
  <si>
    <t>高中教育</t>
  </si>
  <si>
    <t>其他普通教育支出</t>
  </si>
  <si>
    <t>职业教育</t>
  </si>
  <si>
    <t>中等职业教育</t>
  </si>
  <si>
    <t>技校教育</t>
  </si>
  <si>
    <t>高等职业教育</t>
  </si>
  <si>
    <t>进修及培训</t>
  </si>
  <si>
    <t>干部教育</t>
  </si>
  <si>
    <t>其他教育支出</t>
  </si>
  <si>
    <t>科学技术支出</t>
  </si>
  <si>
    <t>科学技术管理事务</t>
  </si>
  <si>
    <t>其他科学技术管理事务支出</t>
  </si>
  <si>
    <t>技术研究与开发</t>
  </si>
  <si>
    <t>科技成果转化与扩散</t>
  </si>
  <si>
    <t>科技条件与服务</t>
  </si>
  <si>
    <t>技术创新服务体系</t>
  </si>
  <si>
    <t>科学技术普及</t>
  </si>
  <si>
    <t>机构运行</t>
  </si>
  <si>
    <t>科普活动</t>
  </si>
  <si>
    <t>科技交流与合作</t>
  </si>
  <si>
    <t>其他科技交流与合作支出</t>
  </si>
  <si>
    <t>其他科学技术支出</t>
  </si>
  <si>
    <t>科技奖励</t>
  </si>
  <si>
    <t>文化旅游体育与传媒支出</t>
  </si>
  <si>
    <t>文化和旅游</t>
  </si>
  <si>
    <t>图书馆</t>
  </si>
  <si>
    <t>文化活动</t>
  </si>
  <si>
    <t>文化和旅游交流与合作</t>
  </si>
  <si>
    <t>文化创作与保护</t>
  </si>
  <si>
    <t>文化和旅游市场管理</t>
  </si>
  <si>
    <t>其他文化和旅游支出</t>
  </si>
  <si>
    <t>文物</t>
  </si>
  <si>
    <t>文物保护</t>
  </si>
  <si>
    <t>博物馆</t>
  </si>
  <si>
    <t>体育</t>
  </si>
  <si>
    <t>群众体育</t>
  </si>
  <si>
    <t>新闻出版电影</t>
  </si>
  <si>
    <t>新闻通讯</t>
  </si>
  <si>
    <t>出版发行</t>
  </si>
  <si>
    <t>其他新闻出版电影支出</t>
  </si>
  <si>
    <t>广播电视</t>
  </si>
  <si>
    <t>传输发射</t>
  </si>
  <si>
    <t>广播电视事务</t>
  </si>
  <si>
    <t>其他广播电视支出</t>
  </si>
  <si>
    <t>其他文化旅游体育与传媒支出</t>
  </si>
  <si>
    <t>文化产业发展专项支出</t>
  </si>
  <si>
    <t>社会保障和就业支出</t>
  </si>
  <si>
    <t>人力资源和社会保障管理事务</t>
  </si>
  <si>
    <t>劳动保障监察</t>
  </si>
  <si>
    <t>就业管理事务</t>
  </si>
  <si>
    <t>社会保险经办机构</t>
  </si>
  <si>
    <t>劳动关系和维权</t>
  </si>
  <si>
    <t>公共就业服务和职业技能鉴定机构</t>
  </si>
  <si>
    <t>劳动人事争议调解仲裁</t>
  </si>
  <si>
    <t>引进人才费用</t>
  </si>
  <si>
    <t>其他人力资源和社会保障管理事务支出</t>
  </si>
  <si>
    <t>民政管理事务</t>
  </si>
  <si>
    <t>行政区划和地名管理</t>
  </si>
  <si>
    <t>其他民政管理事务支出</t>
  </si>
  <si>
    <t>行政事业单位养老支出</t>
  </si>
  <si>
    <t>行政单位离退休</t>
  </si>
  <si>
    <t>事业单位离退休</t>
  </si>
  <si>
    <t>离退休人员管理机构</t>
  </si>
  <si>
    <t>机关事业单位基本养老保险缴费支出</t>
  </si>
  <si>
    <t>机关事业单位职业年金缴费支出</t>
  </si>
  <si>
    <t>对机关事业单位基本养老保险基金的补助</t>
  </si>
  <si>
    <t>其他行政事业单位养老支出</t>
  </si>
  <si>
    <t>企业改革补助</t>
  </si>
  <si>
    <t>企业关闭破产补助</t>
  </si>
  <si>
    <t>就业补助</t>
  </si>
  <si>
    <t>其他就业补助支出</t>
  </si>
  <si>
    <t>抚恤</t>
  </si>
  <si>
    <t>优抚事业单位支出</t>
  </si>
  <si>
    <t>其他优抚支出</t>
  </si>
  <si>
    <t>退役安置</t>
  </si>
  <si>
    <t>退役士兵安置</t>
  </si>
  <si>
    <t>军队移交政府的离退休人员安置</t>
  </si>
  <si>
    <t>军队移交政府离退休干部管理机构</t>
  </si>
  <si>
    <t>军队转业干部安置</t>
  </si>
  <si>
    <t>其他退役安置支出</t>
  </si>
  <si>
    <t>社会福利</t>
  </si>
  <si>
    <t>儿童福利</t>
  </si>
  <si>
    <t>老年福利</t>
  </si>
  <si>
    <t>殡葬</t>
  </si>
  <si>
    <t>社会福利事业单位</t>
  </si>
  <si>
    <t>养老服务</t>
  </si>
  <si>
    <t>其他社会福利支出</t>
  </si>
  <si>
    <t>残疾人事业</t>
  </si>
  <si>
    <t>残疾人康复</t>
  </si>
  <si>
    <t>残疾人就业和扶贫</t>
  </si>
  <si>
    <t>残疾人体育</t>
  </si>
  <si>
    <t>残疾人生活和护理补贴</t>
  </si>
  <si>
    <t>其他残疾人事业支出</t>
  </si>
  <si>
    <t>红十字事业</t>
  </si>
  <si>
    <t>其他红十字事业支出</t>
  </si>
  <si>
    <t>临时救助</t>
  </si>
  <si>
    <t>流浪乞讨人员救助支出</t>
  </si>
  <si>
    <t>其他生活救助</t>
  </si>
  <si>
    <t>其他城市生活救助</t>
  </si>
  <si>
    <t>其他农村生活救助</t>
  </si>
  <si>
    <t>财政对基本养老保险基金的补助</t>
  </si>
  <si>
    <t>财政对企业职工基本养老保险基金的补助</t>
  </si>
  <si>
    <t>退役军人管理事务</t>
  </si>
  <si>
    <t>拥军优属</t>
  </si>
  <si>
    <t>其他退役军人事务管理支出</t>
  </si>
  <si>
    <t>其他社会保障和就业支出</t>
  </si>
  <si>
    <t>卫生健康支出</t>
  </si>
  <si>
    <t>卫生健康管理事务</t>
  </si>
  <si>
    <t>其他卫生健康管理事务支出</t>
  </si>
  <si>
    <t>公立医院</t>
  </si>
  <si>
    <t>综合医院</t>
  </si>
  <si>
    <t>中医(民族)医院</t>
  </si>
  <si>
    <t>妇幼保健医院</t>
  </si>
  <si>
    <t>其他公立医院支出</t>
  </si>
  <si>
    <t>基层医疗卫生机构</t>
  </si>
  <si>
    <t>其他基层医疗卫生机构支出</t>
  </si>
  <si>
    <t>公共卫生</t>
  </si>
  <si>
    <t>疾病预防控制机构</t>
  </si>
  <si>
    <t>卫生监督机构</t>
  </si>
  <si>
    <t>妇幼保健机构</t>
  </si>
  <si>
    <t>采供血机构</t>
  </si>
  <si>
    <t>基本公共卫生服务</t>
  </si>
  <si>
    <t>重大公共卫生服务</t>
  </si>
  <si>
    <t>突发公共卫生事件应急处理</t>
  </si>
  <si>
    <t>其他公共卫生支出</t>
  </si>
  <si>
    <t>中医药</t>
  </si>
  <si>
    <t>中医(民族医)药专项</t>
  </si>
  <si>
    <t>其他中医药支出</t>
  </si>
  <si>
    <t>计划生育事务</t>
  </si>
  <si>
    <t>计划生育机构</t>
  </si>
  <si>
    <t>计划生育服务</t>
  </si>
  <si>
    <t>其他计划生育事务支出</t>
  </si>
  <si>
    <t>行政事业单位医疗</t>
  </si>
  <si>
    <t>行政单位医疗</t>
  </si>
  <si>
    <t>事业单位医疗</t>
  </si>
  <si>
    <t>其他行政事业单位医疗支出</t>
  </si>
  <si>
    <t>财政对基本医疗保险基金的补助</t>
  </si>
  <si>
    <t>财政对城乡居民基本医疗保险基金的补助</t>
  </si>
  <si>
    <t>医疗救助</t>
  </si>
  <si>
    <t>城乡医疗救助</t>
  </si>
  <si>
    <t>疾病应急救助</t>
  </si>
  <si>
    <t>其他医疗救助支出</t>
  </si>
  <si>
    <t>优抚对象医疗</t>
  </si>
  <si>
    <t>其他优抚对象医疗支出</t>
  </si>
  <si>
    <t>医疗保障管理事务</t>
  </si>
  <si>
    <t>医疗保障政策管理</t>
  </si>
  <si>
    <t>医疗保障经办事务</t>
  </si>
  <si>
    <t>其他医疗保障管理事务支出</t>
  </si>
  <si>
    <t>老龄卫生健康事务</t>
  </si>
  <si>
    <t>其他卫生健康支出</t>
  </si>
  <si>
    <t>节能环保支出</t>
  </si>
  <si>
    <t>环境保护管理事务</t>
  </si>
  <si>
    <t>其他环境保护管理事务支出</t>
  </si>
  <si>
    <t>环境监测与监察</t>
  </si>
  <si>
    <t>其他环境监测与监察支出</t>
  </si>
  <si>
    <t>污染防治</t>
  </si>
  <si>
    <t>大气</t>
  </si>
  <si>
    <t>水体</t>
  </si>
  <si>
    <t>其他污染防治支出</t>
  </si>
  <si>
    <t>能源节约利用</t>
  </si>
  <si>
    <t>其他节能环保支出</t>
  </si>
  <si>
    <t>城乡社区支出</t>
  </si>
  <si>
    <t>城乡社区管理事务</t>
  </si>
  <si>
    <t>城管执法</t>
  </si>
  <si>
    <t>住宅建设与房地产市场监管</t>
  </si>
  <si>
    <t>其他城乡社区管理事务支出</t>
  </si>
  <si>
    <t>城乡社区规划与管理</t>
  </si>
  <si>
    <t>城乡社区公共设施</t>
  </si>
  <si>
    <t>小城镇基础设施建设</t>
  </si>
  <si>
    <t>其他城乡社区公共设施支出</t>
  </si>
  <si>
    <t>城乡社区环境卫生</t>
  </si>
  <si>
    <t>建设市场管理与监督</t>
  </si>
  <si>
    <t>其他城乡社区支出</t>
  </si>
  <si>
    <t>农林水支出</t>
  </si>
  <si>
    <t>农业农村</t>
  </si>
  <si>
    <t>科技转化与推广服务</t>
  </si>
  <si>
    <t>病虫害控制</t>
  </si>
  <si>
    <t>农产品质量安全</t>
  </si>
  <si>
    <t>执法监管</t>
  </si>
  <si>
    <t>行业业务管理</t>
  </si>
  <si>
    <t>防灾救灾</t>
  </si>
  <si>
    <t>农业生产发展</t>
  </si>
  <si>
    <t>农产品加工与促销</t>
  </si>
  <si>
    <t>成品油价格改革对渔业的补贴</t>
  </si>
  <si>
    <t>其他农业农村支出</t>
  </si>
  <si>
    <t>林业和草原</t>
  </si>
  <si>
    <t>事业机构</t>
  </si>
  <si>
    <t>森林资源培育</t>
  </si>
  <si>
    <t>技术推广与转化</t>
  </si>
  <si>
    <t>森林资源管理</t>
  </si>
  <si>
    <t>森林生态效益补偿</t>
  </si>
  <si>
    <t>动植物保护</t>
  </si>
  <si>
    <t>湿地保护</t>
  </si>
  <si>
    <t>林业草原防灾减灾</t>
  </si>
  <si>
    <t>其他林业和草原支出</t>
  </si>
  <si>
    <t>水利</t>
  </si>
  <si>
    <t>水利行业业务管理</t>
  </si>
  <si>
    <t>水利工程建设</t>
  </si>
  <si>
    <t>水利工程运行与维护</t>
  </si>
  <si>
    <t>水利执法监督</t>
  </si>
  <si>
    <t>水土保持</t>
  </si>
  <si>
    <t>水资源节约管理与保护</t>
  </si>
  <si>
    <t>水文测报</t>
  </si>
  <si>
    <t>防汛</t>
  </si>
  <si>
    <t>农村水利</t>
  </si>
  <si>
    <t>水利技术推广</t>
  </si>
  <si>
    <t>大中型水库移民后期扶持专项支出</t>
  </si>
  <si>
    <t>水利建设征地及移民支出</t>
  </si>
  <si>
    <t>其他水利支出</t>
  </si>
  <si>
    <t>扶贫</t>
  </si>
  <si>
    <t>其他扶贫支出</t>
  </si>
  <si>
    <t>农村综合改革</t>
  </si>
  <si>
    <t>其他农村综合改革支出</t>
  </si>
  <si>
    <t>普惠金融发展支出</t>
  </si>
  <si>
    <t>创业担保贷款贴息</t>
  </si>
  <si>
    <t>其他普惠金融发展支出</t>
  </si>
  <si>
    <t>其他农林水支出</t>
  </si>
  <si>
    <t>交通运输支出</t>
  </si>
  <si>
    <t>公路水路运输</t>
  </si>
  <si>
    <t>公路建设</t>
  </si>
  <si>
    <t>公路养护</t>
  </si>
  <si>
    <t>公路运输管理</t>
  </si>
  <si>
    <t>航道维护</t>
  </si>
  <si>
    <t>海事管理</t>
  </si>
  <si>
    <t>水路运输管理支出</t>
  </si>
  <si>
    <t>其他公路水路运输支出</t>
  </si>
  <si>
    <t>邮政业支出</t>
  </si>
  <si>
    <t>行业监管</t>
  </si>
  <si>
    <t>资源勘探工业信息等支出</t>
  </si>
  <si>
    <t>制造业</t>
  </si>
  <si>
    <t>交通运输设备制造业</t>
  </si>
  <si>
    <t>其他制造业支出</t>
  </si>
  <si>
    <t>工业和信息产业监管</t>
  </si>
  <si>
    <t>国有资产监管</t>
  </si>
  <si>
    <t>支持中小企业发展和管理支出</t>
  </si>
  <si>
    <t>中小企业发展专项</t>
  </si>
  <si>
    <t>其他支持中小企业发展和管理支出</t>
  </si>
  <si>
    <t>其他资源勘探工业信息等支出</t>
  </si>
  <si>
    <t>商业服务业等支出</t>
  </si>
  <si>
    <t>商业流通事务</t>
  </si>
  <si>
    <t>其他商业流通事务支出</t>
  </si>
  <si>
    <t>涉外发展服务支出</t>
  </si>
  <si>
    <t>其他涉外发展服务支出</t>
  </si>
  <si>
    <t>其他商业服务业等支出</t>
  </si>
  <si>
    <t>金融支出</t>
  </si>
  <si>
    <t>金融发展支出</t>
  </si>
  <si>
    <t>其他金融发展支出</t>
  </si>
  <si>
    <t>援助其他地区支出</t>
  </si>
  <si>
    <t>一般公共服务</t>
  </si>
  <si>
    <t>农业</t>
  </si>
  <si>
    <t>自然资源海洋气象等支出</t>
  </si>
  <si>
    <t>自然资源事务</t>
  </si>
  <si>
    <t>气象事务</t>
  </si>
  <si>
    <t>气象服务</t>
  </si>
  <si>
    <t>气象装备保障维护</t>
  </si>
  <si>
    <t>其他气象事务支出</t>
  </si>
  <si>
    <t>住房保障支出</t>
  </si>
  <si>
    <t>保障性安居工程支出</t>
  </si>
  <si>
    <t>公共租赁住房</t>
  </si>
  <si>
    <t>保障性住房租金补贴</t>
  </si>
  <si>
    <t>老旧小区改造</t>
  </si>
  <si>
    <t>其他保障性安居工程支出</t>
  </si>
  <si>
    <t>住房改革支出</t>
  </si>
  <si>
    <t>住房公积金</t>
  </si>
  <si>
    <t>提租补贴</t>
  </si>
  <si>
    <t>城乡社区住宅</t>
  </si>
  <si>
    <t>住房公积金管理</t>
  </si>
  <si>
    <t>其他城乡社区住宅支出</t>
  </si>
  <si>
    <t>粮油物资储备支出</t>
  </si>
  <si>
    <t>粮油物资事务</t>
  </si>
  <si>
    <t>专项业务活动</t>
  </si>
  <si>
    <t>粮食财务挂账利息补贴</t>
  </si>
  <si>
    <t>粮食风险基金</t>
  </si>
  <si>
    <t>其他粮油物资事务支出</t>
  </si>
  <si>
    <t>粮油储备</t>
  </si>
  <si>
    <t>储备粮油补贴</t>
  </si>
  <si>
    <t>储备粮(油)库建设</t>
  </si>
  <si>
    <t>灾害防治及应急管理支出</t>
  </si>
  <si>
    <t>应急管理事务</t>
  </si>
  <si>
    <t>安全监管</t>
  </si>
  <si>
    <t>应急救援</t>
  </si>
  <si>
    <t>应急管理</t>
  </si>
  <si>
    <t>消防事务</t>
  </si>
  <si>
    <t>消防应急救援</t>
  </si>
  <si>
    <t>其他消防事务支出</t>
  </si>
  <si>
    <t>森林消防事务</t>
  </si>
  <si>
    <t>其他森林消防事务支出</t>
  </si>
  <si>
    <t>地震事务</t>
  </si>
  <si>
    <t>其他地震事务支出</t>
  </si>
  <si>
    <t>自然灾害防治</t>
  </si>
  <si>
    <t>地质灾害防治</t>
  </si>
  <si>
    <t>自然灾害救灾及恢复重建支出</t>
  </si>
  <si>
    <t>自然灾害救灾补助</t>
  </si>
  <si>
    <t>其他自然灾害救灾及恢复重建支出</t>
  </si>
  <si>
    <t>其他灾害防治及应急管理支出</t>
  </si>
  <si>
    <t>其他支出</t>
  </si>
  <si>
    <t>债务付息支出</t>
  </si>
  <si>
    <t>地方政府一般债务付息支出</t>
  </si>
  <si>
    <t>地方政府一般债券付息支出</t>
  </si>
  <si>
    <t>地方政府向国际组织借款付息支出</t>
  </si>
  <si>
    <t>债务发行费用支出</t>
  </si>
  <si>
    <t>地方政府一般债务发行费用支出</t>
  </si>
  <si>
    <t>二、转移性支出合计</t>
  </si>
  <si>
    <r>
      <t xml:space="preserve">  </t>
    </r>
    <r>
      <rPr>
        <sz val="11"/>
        <rFont val="宋体"/>
        <family val="0"/>
      </rPr>
      <t>一般性转移支付</t>
    </r>
  </si>
  <si>
    <r>
      <t xml:space="preserve">    </t>
    </r>
    <r>
      <rPr>
        <sz val="11"/>
        <rFont val="宋体"/>
        <family val="0"/>
      </rPr>
      <t>固定数额补助支出</t>
    </r>
  </si>
  <si>
    <r>
      <t xml:space="preserve">  </t>
    </r>
    <r>
      <rPr>
        <sz val="11"/>
        <rFont val="宋体"/>
        <family val="0"/>
      </rPr>
      <t>专项转移支付</t>
    </r>
  </si>
  <si>
    <r>
      <t xml:space="preserve">    </t>
    </r>
    <r>
      <rPr>
        <sz val="11"/>
        <rFont val="宋体"/>
        <family val="0"/>
      </rPr>
      <t>公共安全（专项转移支付）</t>
    </r>
  </si>
  <si>
    <r>
      <t xml:space="preserve">    </t>
    </r>
    <r>
      <rPr>
        <sz val="11"/>
        <rFont val="宋体"/>
        <family val="0"/>
      </rPr>
      <t>社会保障和就业（专项转移支付）</t>
    </r>
  </si>
  <si>
    <r>
      <t xml:space="preserve">    </t>
    </r>
    <r>
      <rPr>
        <sz val="11"/>
        <rFont val="宋体"/>
        <family val="0"/>
      </rPr>
      <t>节能环保（专项转移支付）</t>
    </r>
  </si>
  <si>
    <r>
      <t xml:space="preserve">    </t>
    </r>
    <r>
      <rPr>
        <sz val="11"/>
        <rFont val="宋体"/>
        <family val="0"/>
      </rPr>
      <t>城乡社区（专项转移支付）</t>
    </r>
  </si>
  <si>
    <r>
      <t xml:space="preserve">    </t>
    </r>
    <r>
      <rPr>
        <sz val="11"/>
        <rFont val="宋体"/>
        <family val="0"/>
      </rPr>
      <t>农林水（专项转移支付）</t>
    </r>
  </si>
  <si>
    <r>
      <t xml:space="preserve">    </t>
    </r>
    <r>
      <rPr>
        <sz val="11"/>
        <rFont val="宋体"/>
        <family val="0"/>
      </rPr>
      <t>灾害防治及应急管理（专项转移支付）</t>
    </r>
  </si>
  <si>
    <r>
      <t xml:space="preserve">    </t>
    </r>
    <r>
      <rPr>
        <sz val="11"/>
        <rFont val="宋体"/>
        <family val="0"/>
      </rPr>
      <t>其他支出（专项转移支付）</t>
    </r>
  </si>
  <si>
    <r>
      <t xml:space="preserve">  </t>
    </r>
    <r>
      <rPr>
        <sz val="11"/>
        <rFont val="宋体"/>
        <family val="0"/>
      </rPr>
      <t>上解支出</t>
    </r>
  </si>
  <si>
    <r>
      <t xml:space="preserve">    </t>
    </r>
    <r>
      <rPr>
        <sz val="11"/>
        <rFont val="宋体"/>
        <family val="0"/>
      </rPr>
      <t>体制上解支出</t>
    </r>
  </si>
  <si>
    <r>
      <t xml:space="preserve">  </t>
    </r>
    <r>
      <rPr>
        <sz val="11"/>
        <rFont val="宋体"/>
        <family val="0"/>
      </rPr>
      <t>年终结余</t>
    </r>
  </si>
  <si>
    <r>
      <t xml:space="preserve">     </t>
    </r>
    <r>
      <rPr>
        <sz val="11"/>
        <rFont val="宋体"/>
        <family val="0"/>
      </rPr>
      <t>一般公共预算年终结余</t>
    </r>
  </si>
  <si>
    <r>
      <t xml:space="preserve">  </t>
    </r>
    <r>
      <rPr>
        <sz val="11"/>
        <rFont val="宋体"/>
        <family val="0"/>
      </rPr>
      <t>安排预算稳定调节基金</t>
    </r>
  </si>
  <si>
    <r>
      <t xml:space="preserve">  </t>
    </r>
    <r>
      <rPr>
        <sz val="11"/>
        <rFont val="宋体"/>
        <family val="0"/>
      </rPr>
      <t>地方政府一般债务还本支出</t>
    </r>
  </si>
  <si>
    <r>
      <t xml:space="preserve">    </t>
    </r>
    <r>
      <rPr>
        <sz val="11"/>
        <rFont val="宋体"/>
        <family val="0"/>
      </rPr>
      <t>地方政府一般债券还本支出</t>
    </r>
  </si>
  <si>
    <r>
      <rPr>
        <sz val="12"/>
        <color indexed="8"/>
        <rFont val="黑体"/>
        <family val="0"/>
      </rPr>
      <t>附表</t>
    </r>
    <r>
      <rPr>
        <sz val="12"/>
        <color indexed="8"/>
        <rFont val="Times New Roman"/>
        <family val="0"/>
      </rPr>
      <t>5</t>
    </r>
  </si>
  <si>
    <r>
      <rPr>
        <sz val="20"/>
        <rFont val="方正大标宋简体"/>
        <family val="0"/>
      </rPr>
      <t>全市</t>
    </r>
    <r>
      <rPr>
        <sz val="20"/>
        <rFont val="Times New Roman"/>
        <family val="0"/>
      </rPr>
      <t>2021</t>
    </r>
    <r>
      <rPr>
        <sz val="20"/>
        <rFont val="方正大标宋简体"/>
        <family val="0"/>
      </rPr>
      <t>年地方政府一般债务余额限额表</t>
    </r>
  </si>
  <si>
    <r>
      <t xml:space="preserve">                                                                                                      </t>
    </r>
    <r>
      <rPr>
        <sz val="11"/>
        <rFont val="宋体"/>
        <family val="0"/>
      </rPr>
      <t>单位：万元</t>
    </r>
  </si>
  <si>
    <r>
      <rPr>
        <sz val="11"/>
        <rFont val="黑体"/>
        <family val="0"/>
      </rPr>
      <t>地</t>
    </r>
    <r>
      <rPr>
        <sz val="11"/>
        <rFont val="Times New Roman"/>
        <family val="0"/>
      </rPr>
      <t xml:space="preserve"> </t>
    </r>
    <r>
      <rPr>
        <sz val="11"/>
        <rFont val="黑体"/>
        <family val="0"/>
      </rPr>
      <t>区</t>
    </r>
  </si>
  <si>
    <r>
      <rPr>
        <sz val="11"/>
        <rFont val="黑体"/>
        <family val="0"/>
      </rPr>
      <t>一般债务</t>
    </r>
  </si>
  <si>
    <r>
      <rPr>
        <sz val="11"/>
        <rFont val="黑体"/>
        <family val="0"/>
      </rPr>
      <t>余额</t>
    </r>
  </si>
  <si>
    <r>
      <rPr>
        <sz val="11"/>
        <rFont val="黑体"/>
        <family val="0"/>
      </rPr>
      <t>限额</t>
    </r>
  </si>
  <si>
    <r>
      <t xml:space="preserve">  </t>
    </r>
    <r>
      <rPr>
        <sz val="11"/>
        <rFont val="宋体"/>
        <family val="0"/>
      </rPr>
      <t>随州市</t>
    </r>
  </si>
  <si>
    <r>
      <t xml:space="preserve">    </t>
    </r>
    <r>
      <rPr>
        <sz val="11"/>
        <rFont val="宋体"/>
        <family val="0"/>
      </rPr>
      <t>随州市本级</t>
    </r>
  </si>
  <si>
    <r>
      <t xml:space="preserve">    </t>
    </r>
    <r>
      <rPr>
        <sz val="11"/>
        <rFont val="宋体"/>
        <family val="0"/>
      </rPr>
      <t>曾都区</t>
    </r>
  </si>
  <si>
    <r>
      <t xml:space="preserve">    </t>
    </r>
    <r>
      <rPr>
        <sz val="11"/>
        <rFont val="宋体"/>
        <family val="0"/>
      </rPr>
      <t>随县</t>
    </r>
  </si>
  <si>
    <r>
      <t xml:space="preserve">    </t>
    </r>
    <r>
      <rPr>
        <sz val="11"/>
        <rFont val="宋体"/>
        <family val="0"/>
      </rPr>
      <t>广水市</t>
    </r>
  </si>
  <si>
    <r>
      <t>备注：</t>
    </r>
    <r>
      <rPr>
        <sz val="11"/>
        <rFont val="Times New Roman"/>
        <family val="0"/>
      </rPr>
      <t>1</t>
    </r>
    <r>
      <rPr>
        <sz val="11"/>
        <rFont val="宋体"/>
        <family val="0"/>
      </rPr>
      <t>、</t>
    </r>
    <r>
      <rPr>
        <sz val="11"/>
        <rFont val="Times New Roman"/>
        <family val="0"/>
      </rPr>
      <t>2021</t>
    </r>
    <r>
      <rPr>
        <sz val="11"/>
        <rFont val="宋体"/>
        <family val="0"/>
      </rPr>
      <t>年财政厅核定我市政府债务限额为</t>
    </r>
    <r>
      <rPr>
        <sz val="11"/>
        <rFont val="Times New Roman"/>
        <family val="0"/>
      </rPr>
      <t>2074282</t>
    </r>
    <r>
      <rPr>
        <sz val="11"/>
        <rFont val="宋体"/>
        <family val="0"/>
      </rPr>
      <t>万元，（其中</t>
    </r>
    <r>
      <rPr>
        <sz val="11"/>
        <rFont val="Times New Roman"/>
        <family val="0"/>
      </rPr>
      <t>:</t>
    </r>
    <r>
      <rPr>
        <sz val="11"/>
        <rFont val="宋体"/>
        <family val="0"/>
      </rPr>
      <t>一般债务限额</t>
    </r>
    <r>
      <rPr>
        <sz val="11"/>
        <rFont val="Times New Roman"/>
        <family val="0"/>
      </rPr>
      <t>1052609</t>
    </r>
    <r>
      <rPr>
        <sz val="11"/>
        <rFont val="宋体"/>
        <family val="0"/>
      </rPr>
      <t>万元、专项债务限额</t>
    </r>
    <r>
      <rPr>
        <sz val="11"/>
        <rFont val="Times New Roman"/>
        <family val="0"/>
      </rPr>
      <t>1021673</t>
    </r>
    <r>
      <rPr>
        <sz val="11"/>
        <rFont val="宋体"/>
        <family val="0"/>
      </rPr>
      <t>万元），比上年新增债务限额</t>
    </r>
    <r>
      <rPr>
        <sz val="11"/>
        <rFont val="Times New Roman"/>
        <family val="0"/>
      </rPr>
      <t>357130</t>
    </r>
    <r>
      <rPr>
        <sz val="11"/>
        <rFont val="宋体"/>
        <family val="0"/>
      </rPr>
      <t>万元（其中</t>
    </r>
    <r>
      <rPr>
        <sz val="11"/>
        <rFont val="Times New Roman"/>
        <family val="0"/>
      </rPr>
      <t>:</t>
    </r>
    <r>
      <rPr>
        <sz val="11"/>
        <rFont val="宋体"/>
        <family val="0"/>
      </rPr>
      <t>一般债务限额</t>
    </r>
    <r>
      <rPr>
        <sz val="11"/>
        <rFont val="Times New Roman"/>
        <family val="0"/>
      </rPr>
      <t>55275</t>
    </r>
    <r>
      <rPr>
        <sz val="11"/>
        <rFont val="宋体"/>
        <family val="0"/>
      </rPr>
      <t>万元、专项债务限额</t>
    </r>
    <r>
      <rPr>
        <sz val="11"/>
        <rFont val="Times New Roman"/>
        <family val="0"/>
      </rPr>
      <t>301855</t>
    </r>
    <r>
      <rPr>
        <sz val="11"/>
        <rFont val="宋体"/>
        <family val="0"/>
      </rPr>
      <t>万元）。</t>
    </r>
    <r>
      <rPr>
        <sz val="11"/>
        <rFont val="Times New Roman"/>
        <family val="0"/>
      </rPr>
      <t xml:space="preserve">
           2、2021年全市政府债务余额为1926674万元（其中：一般债务971496万元，专项债务955178 万元），比上年新增政府债务余额294664万元（其中：一般债务45341万元、专项债务249323万元），其中：市本级新增政府债务余额202565万元（一般债务5337万元，专项债务197228万元），县市区新增政府债务余额92099万元（一般债务40004万元，专项债务52095万元）。
          具体情况如下：主动偿还政府债务24494万元，发行新增政府债券319158万元（一般债券62858万元，专项债券256300万元）。市本级新增政府债券212357万元（一般债券10157万元，专项债券202200万元），县市区新增政府债券106801万元（一般债券52701万元，专项债券54100万元）。
           3、市本级新增一般债券10157万元，主要用于：水生态改善、教育、污染防治、农业农村、应急救援、互联网+放管服、市政基础设施等重点民生领域。
            4、市本级新增专项债券202200万元，主要用于：市国投公司城南新区棚户区改造（涢水南片7至12号楼）项目、向阳棚改二期项目、城南新区棚户区改造（涢水片）建设项目、平原岗棚改安置房、交通大道沿线棚户区改造安置房项目（孔家坡片区、蒋岗片区）、草店子棚改安置房、齿轮棚改安置房、铁路片区棚改安置房、老城区2016年第一批棚户区改造一期工程（城南片区）；随州职业技术学院体育馆建设；市中医医院新院建设项目；市妇幼保健院妇儿呼吸专科、妇幼保健院（暨随州市儿童医院）建设项目；市中心医院新建随州市传染病医院；市住建局城区老旧小区红线外配套微循环道路及附属设施改造项目、城市应急水源工程；大洪山管委会水生态治理建设项目；高新区管委会望城岗安置房建设项目、裕民社区棚户区改造项目、吴家老湾棚户区改造项目、芦家坡棚户区改造项目（一期）、城东片区棚户区改造项目、淅河片区棚户区改造项目。
           5、2021年我市再融资债券89556万元（一般债券43791万元、专项债券45765万元），其中：市本级29100万元（一般债券7440万元、专项债券21660万元），县市区60456万元（一般债券36351万元、专项债券24105万元），全部用于偿还到期债券本金。                       
</t>
    </r>
  </si>
  <si>
    <r>
      <rPr>
        <sz val="12"/>
        <color indexed="8"/>
        <rFont val="黑体"/>
        <family val="0"/>
      </rPr>
      <t>附表</t>
    </r>
    <r>
      <rPr>
        <sz val="12"/>
        <color indexed="8"/>
        <rFont val="Times New Roman"/>
        <family val="0"/>
      </rPr>
      <t>6</t>
    </r>
  </si>
  <si>
    <r>
      <t>市本级</t>
    </r>
    <r>
      <rPr>
        <sz val="20"/>
        <color indexed="8"/>
        <rFont val="Times New Roman"/>
        <family val="0"/>
      </rPr>
      <t>2021</t>
    </r>
    <r>
      <rPr>
        <sz val="20"/>
        <color indexed="8"/>
        <rFont val="方正大标宋简体"/>
        <family val="0"/>
      </rPr>
      <t>年一般公共预算对下专项转移支付情况表</t>
    </r>
  </si>
  <si>
    <r>
      <rPr>
        <sz val="11"/>
        <color indexed="8"/>
        <rFont val="宋体"/>
        <family val="0"/>
      </rPr>
      <t>单位：万元</t>
    </r>
  </si>
  <si>
    <t>项目名称</t>
  </si>
  <si>
    <r>
      <rPr>
        <sz val="11"/>
        <rFont val="宋体"/>
        <family val="0"/>
      </rPr>
      <t>合计</t>
    </r>
  </si>
  <si>
    <r>
      <t xml:space="preserve">    </t>
    </r>
    <r>
      <rPr>
        <sz val="11"/>
        <rFont val="宋体"/>
        <family val="0"/>
      </rPr>
      <t>公共安全</t>
    </r>
  </si>
  <si>
    <r>
      <rPr>
        <sz val="11"/>
        <rFont val="宋体"/>
        <family val="0"/>
      </rPr>
      <t>网格化管理（</t>
    </r>
    <r>
      <rPr>
        <sz val="11"/>
        <rFont val="Times New Roman"/>
        <family val="0"/>
      </rPr>
      <t>589</t>
    </r>
    <r>
      <rPr>
        <sz val="11"/>
        <rFont val="宋体"/>
        <family val="0"/>
      </rPr>
      <t>万元）、城区治安防控体系建设（</t>
    </r>
    <r>
      <rPr>
        <sz val="11"/>
        <rFont val="Times New Roman"/>
        <family val="0"/>
      </rPr>
      <t>195</t>
    </r>
    <r>
      <rPr>
        <sz val="11"/>
        <rFont val="宋体"/>
        <family val="0"/>
      </rPr>
      <t>万元）</t>
    </r>
  </si>
  <si>
    <r>
      <t xml:space="preserve">    </t>
    </r>
    <r>
      <rPr>
        <sz val="11"/>
        <rFont val="宋体"/>
        <family val="0"/>
      </rPr>
      <t>社会保障和就业</t>
    </r>
  </si>
  <si>
    <r>
      <rPr>
        <sz val="11"/>
        <rFont val="宋体"/>
        <family val="0"/>
      </rPr>
      <t>社区工作者薪酬保障</t>
    </r>
  </si>
  <si>
    <r>
      <t xml:space="preserve">    </t>
    </r>
    <r>
      <rPr>
        <sz val="11"/>
        <rFont val="宋体"/>
        <family val="0"/>
      </rPr>
      <t>节能环保</t>
    </r>
  </si>
  <si>
    <r>
      <rPr>
        <sz val="11"/>
        <rFont val="宋体"/>
        <family val="0"/>
      </rPr>
      <t>污染防治攻坚战考核奖励</t>
    </r>
  </si>
  <si>
    <r>
      <t xml:space="preserve">    </t>
    </r>
    <r>
      <rPr>
        <sz val="11"/>
        <rFont val="宋体"/>
        <family val="0"/>
      </rPr>
      <t>城乡社区</t>
    </r>
  </si>
  <si>
    <r>
      <rPr>
        <sz val="11"/>
        <rFont val="宋体"/>
        <family val="0"/>
      </rPr>
      <t/>
    </r>
    <r>
      <rPr>
        <sz val="11"/>
        <rFont val="宋体"/>
        <family val="0"/>
      </rPr>
      <t/>
    </r>
    <r>
      <rPr>
        <sz val="11"/>
        <rFont val="宋体"/>
        <family val="0"/>
      </rPr>
      <t>城区主街道环卫市场化改革（2640万元）、红色物业示范小区创建奖补资金（140万元）</t>
    </r>
  </si>
  <si>
    <r>
      <t xml:space="preserve">    </t>
    </r>
    <r>
      <rPr>
        <sz val="11"/>
        <rFont val="宋体"/>
        <family val="0"/>
      </rPr>
      <t>农林水</t>
    </r>
  </si>
  <si>
    <r>
      <rPr>
        <sz val="11"/>
        <rFont val="宋体"/>
        <family val="0"/>
      </rPr>
      <t>乡村振兴专项资金（</t>
    </r>
    <r>
      <rPr>
        <sz val="11"/>
        <color indexed="8"/>
        <rFont val="Times New Roman"/>
        <family val="0"/>
      </rPr>
      <t>4409</t>
    </r>
    <r>
      <rPr>
        <sz val="11"/>
        <color indexed="8"/>
        <rFont val="宋体"/>
        <family val="0"/>
      </rPr>
      <t>万元）、美丽乡村以奖代补资金（</t>
    </r>
    <r>
      <rPr>
        <sz val="11"/>
        <color indexed="8"/>
        <rFont val="Times New Roman"/>
        <family val="0"/>
      </rPr>
      <t>700</t>
    </r>
    <r>
      <rPr>
        <sz val="11"/>
        <color indexed="8"/>
        <rFont val="宋体"/>
        <family val="0"/>
      </rPr>
      <t>万元）</t>
    </r>
  </si>
  <si>
    <r>
      <t xml:space="preserve">    </t>
    </r>
    <r>
      <rPr>
        <sz val="11"/>
        <rFont val="宋体"/>
        <family val="0"/>
      </rPr>
      <t>灾害防治及应急管理</t>
    </r>
  </si>
  <si>
    <r>
      <rPr>
        <sz val="11"/>
        <rFont val="宋体"/>
        <family val="0"/>
      </rPr>
      <t>抢险救灾补助资金</t>
    </r>
  </si>
  <si>
    <r>
      <t xml:space="preserve">    </t>
    </r>
    <r>
      <rPr>
        <sz val="11"/>
        <rFont val="宋体"/>
        <family val="0"/>
      </rPr>
      <t>其他支出</t>
    </r>
  </si>
  <si>
    <r>
      <rPr>
        <sz val="11"/>
        <rFont val="宋体"/>
        <family val="0"/>
      </rPr>
      <t>区县补助</t>
    </r>
  </si>
  <si>
    <r>
      <rPr>
        <sz val="12"/>
        <color indexed="8"/>
        <rFont val="黑体"/>
        <family val="0"/>
      </rPr>
      <t>附表</t>
    </r>
    <r>
      <rPr>
        <sz val="12"/>
        <color indexed="8"/>
        <rFont val="Times New Roman"/>
        <family val="0"/>
      </rPr>
      <t>7</t>
    </r>
  </si>
  <si>
    <r>
      <t>全市</t>
    </r>
    <r>
      <rPr>
        <sz val="20"/>
        <rFont val="Times New Roman"/>
        <family val="0"/>
      </rPr>
      <t>2021</t>
    </r>
    <r>
      <rPr>
        <sz val="20"/>
        <rFont val="方正大标宋简体"/>
        <family val="0"/>
      </rPr>
      <t>年政府性基金预算收入执行情况表</t>
    </r>
  </si>
  <si>
    <t xml:space="preserve">    单位：万元</t>
  </si>
  <si>
    <t>地方政府性基金收入合计</t>
  </si>
  <si>
    <t>一、农网还贷资金收入</t>
  </si>
  <si>
    <t>二、港口建设费收入</t>
  </si>
  <si>
    <t>三、国家电影事业发展专项资金收入</t>
  </si>
  <si>
    <t>四、国有土地收益基金收入</t>
  </si>
  <si>
    <t>五、农业土地开发资金收入</t>
  </si>
  <si>
    <t>六、国有土地使用权出让收入</t>
  </si>
  <si>
    <t>七、大中型水库库区基金收入</t>
  </si>
  <si>
    <t>八、彩票公益金收入</t>
  </si>
  <si>
    <t>九、城市基础设施配套费收入</t>
  </si>
  <si>
    <t>十、小型水库移民扶助基金收入</t>
  </si>
  <si>
    <t>十一、国家重大水利工程建设基金收入</t>
  </si>
  <si>
    <t>十二、车辆通行费</t>
  </si>
  <si>
    <t>十三、污水处理费收入</t>
  </si>
  <si>
    <t>十四、彩票发行机构和彩票销售机构的业务费用</t>
  </si>
  <si>
    <t>十五、其他政府性基金收入</t>
  </si>
  <si>
    <t>十六、专项债券对应项目专项收入</t>
  </si>
  <si>
    <t>十七、其他政府性基金专项债务对应项目专项收入</t>
  </si>
  <si>
    <t>转移性收入合计</t>
  </si>
  <si>
    <r>
      <t xml:space="preserve">    </t>
    </r>
    <r>
      <rPr>
        <sz val="11"/>
        <rFont val="宋体"/>
        <family val="0"/>
      </rPr>
      <t>一、政府性基金转移收入</t>
    </r>
  </si>
  <si>
    <r>
      <t xml:space="preserve">        </t>
    </r>
    <r>
      <rPr>
        <sz val="11"/>
        <rFont val="宋体"/>
        <family val="0"/>
      </rPr>
      <t>　政府性基金补助收入</t>
    </r>
  </si>
  <si>
    <r>
      <t xml:space="preserve">        </t>
    </r>
    <r>
      <rPr>
        <sz val="11"/>
        <rFont val="宋体"/>
        <family val="0"/>
      </rPr>
      <t>　政府性基金上解收入</t>
    </r>
  </si>
  <si>
    <r>
      <t xml:space="preserve">   </t>
    </r>
    <r>
      <rPr>
        <sz val="11"/>
        <rFont val="宋体"/>
        <family val="0"/>
      </rPr>
      <t>二、</t>
    </r>
    <r>
      <rPr>
        <sz val="11"/>
        <rFont val="Times New Roman"/>
        <family val="0"/>
      </rPr>
      <t xml:space="preserve"> </t>
    </r>
    <r>
      <rPr>
        <sz val="11"/>
        <rFont val="宋体"/>
        <family val="0"/>
      </rPr>
      <t>债务转贷收入</t>
    </r>
  </si>
  <si>
    <r>
      <t xml:space="preserve">            </t>
    </r>
    <r>
      <rPr>
        <sz val="11"/>
        <rFont val="宋体"/>
        <family val="0"/>
      </rPr>
      <t>地方政府专项债务转贷收入</t>
    </r>
  </si>
  <si>
    <r>
      <t xml:space="preserve">   </t>
    </r>
    <r>
      <rPr>
        <sz val="11"/>
        <rFont val="宋体"/>
        <family val="0"/>
      </rPr>
      <t>三、</t>
    </r>
    <r>
      <rPr>
        <sz val="11"/>
        <rFont val="Times New Roman"/>
        <family val="0"/>
      </rPr>
      <t xml:space="preserve"> </t>
    </r>
    <r>
      <rPr>
        <sz val="11"/>
        <rFont val="宋体"/>
        <family val="0"/>
      </rPr>
      <t>上年结余收入</t>
    </r>
  </si>
  <si>
    <r>
      <t xml:space="preserve">            </t>
    </r>
    <r>
      <rPr>
        <sz val="11"/>
        <rFont val="宋体"/>
        <family val="0"/>
      </rPr>
      <t>政府性基金预算上年结余收入</t>
    </r>
  </si>
  <si>
    <r>
      <t xml:space="preserve">   </t>
    </r>
    <r>
      <rPr>
        <sz val="11"/>
        <rFont val="宋体"/>
        <family val="0"/>
      </rPr>
      <t>四、</t>
    </r>
    <r>
      <rPr>
        <sz val="11"/>
        <rFont val="Times New Roman"/>
        <family val="0"/>
      </rPr>
      <t xml:space="preserve"> </t>
    </r>
    <r>
      <rPr>
        <sz val="11"/>
        <rFont val="宋体"/>
        <family val="0"/>
      </rPr>
      <t>调入资金</t>
    </r>
  </si>
  <si>
    <t>收入总计</t>
  </si>
  <si>
    <r>
      <rPr>
        <sz val="12"/>
        <color indexed="8"/>
        <rFont val="黑体"/>
        <family val="0"/>
      </rPr>
      <t>附表</t>
    </r>
    <r>
      <rPr>
        <sz val="12"/>
        <color indexed="8"/>
        <rFont val="Times New Roman"/>
        <family val="0"/>
      </rPr>
      <t>8</t>
    </r>
  </si>
  <si>
    <r>
      <t>全市</t>
    </r>
    <r>
      <rPr>
        <sz val="20"/>
        <rFont val="Times New Roman"/>
        <family val="0"/>
      </rPr>
      <t>2021</t>
    </r>
    <r>
      <rPr>
        <sz val="20"/>
        <rFont val="方正大标宋简体"/>
        <family val="0"/>
      </rPr>
      <t>年政府性基金预算支出执行情况表</t>
    </r>
  </si>
  <si>
    <t xml:space="preserve">      单位：万元</t>
  </si>
  <si>
    <t>地方政府性基金预算支出合计</t>
  </si>
  <si>
    <t>一、文化旅游体育与传媒支出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</si>
  <si>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</si>
  <si>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</si>
  <si>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</si>
  <si>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</si>
  <si>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</si>
  <si>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</si>
  <si>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八、其他支出</t>
  </si>
  <si>
    <t>九、债务付息支出</t>
  </si>
  <si>
    <t>十、债务发行费支出</t>
  </si>
  <si>
    <t>十一、抗疫特别国债支出</t>
  </si>
  <si>
    <r>
      <t xml:space="preserve">    </t>
    </r>
    <r>
      <rPr>
        <sz val="11"/>
        <rFont val="宋体"/>
        <family val="0"/>
      </rPr>
      <t>政府性基金转移支付</t>
    </r>
  </si>
  <si>
    <r>
      <t xml:space="preserve">    </t>
    </r>
    <r>
      <rPr>
        <sz val="11"/>
        <rFont val="宋体"/>
        <family val="0"/>
      </rPr>
      <t>调出资金</t>
    </r>
  </si>
  <si>
    <r>
      <t xml:space="preserve">    </t>
    </r>
    <r>
      <rPr>
        <sz val="11"/>
        <rFont val="宋体"/>
        <family val="0"/>
      </rPr>
      <t>年终结余</t>
    </r>
  </si>
  <si>
    <r>
      <t xml:space="preserve">    </t>
    </r>
    <r>
      <rPr>
        <sz val="11"/>
        <rFont val="宋体"/>
        <family val="0"/>
      </rPr>
      <t>债务转贷支出</t>
    </r>
  </si>
  <si>
    <r>
      <t xml:space="preserve">  </t>
    </r>
    <r>
      <rPr>
        <sz val="11"/>
        <color indexed="8"/>
        <rFont val="宋体"/>
        <family val="0"/>
      </rPr>
      <t>地方政府专项债务还本支出</t>
    </r>
  </si>
  <si>
    <r>
      <rPr>
        <sz val="12"/>
        <color indexed="8"/>
        <rFont val="黑体"/>
        <family val="0"/>
      </rPr>
      <t>附表</t>
    </r>
    <r>
      <rPr>
        <sz val="12"/>
        <color indexed="8"/>
        <rFont val="Times New Roman"/>
        <family val="0"/>
      </rPr>
      <t>9</t>
    </r>
  </si>
  <si>
    <r>
      <t>市本级</t>
    </r>
    <r>
      <rPr>
        <sz val="20"/>
        <rFont val="Times New Roman"/>
        <family val="0"/>
      </rPr>
      <t>2021</t>
    </r>
    <r>
      <rPr>
        <sz val="20"/>
        <rFont val="方正大标宋简体"/>
        <family val="0"/>
      </rPr>
      <t>年政府性基金预算收入执行情况表</t>
    </r>
  </si>
  <si>
    <t xml:space="preserve">   单位：万元</t>
  </si>
  <si>
    <r>
      <rPr>
        <sz val="11"/>
        <rFont val="宋体"/>
        <family val="0"/>
      </rPr>
      <t>一、农网还贷资金收入</t>
    </r>
  </si>
  <si>
    <r>
      <rPr>
        <sz val="11"/>
        <rFont val="宋体"/>
        <family val="0"/>
      </rPr>
      <t>二、港口建设费收入</t>
    </r>
  </si>
  <si>
    <r>
      <rPr>
        <sz val="11"/>
        <rFont val="宋体"/>
        <family val="0"/>
      </rPr>
      <t>三、国家电影事业发展专项资金收入</t>
    </r>
  </si>
  <si>
    <r>
      <rPr>
        <sz val="11"/>
        <rFont val="宋体"/>
        <family val="0"/>
      </rPr>
      <t>四、国有土地收益基金收入</t>
    </r>
  </si>
  <si>
    <r>
      <rPr>
        <sz val="11"/>
        <rFont val="宋体"/>
        <family val="0"/>
      </rPr>
      <t>五、农业土地开发资金收入</t>
    </r>
  </si>
  <si>
    <r>
      <rPr>
        <sz val="11"/>
        <rFont val="宋体"/>
        <family val="0"/>
      </rPr>
      <t>六、国有土地使用权出让收入</t>
    </r>
  </si>
  <si>
    <r>
      <rPr>
        <sz val="11"/>
        <rFont val="宋体"/>
        <family val="0"/>
      </rPr>
      <t>七、大中型水库库区基金收入</t>
    </r>
  </si>
  <si>
    <r>
      <rPr>
        <sz val="11"/>
        <rFont val="宋体"/>
        <family val="0"/>
      </rPr>
      <t>八、彩票公益金收入</t>
    </r>
  </si>
  <si>
    <r>
      <rPr>
        <sz val="11"/>
        <rFont val="宋体"/>
        <family val="0"/>
      </rPr>
      <t>九、城市基础设施配套费收入</t>
    </r>
  </si>
  <si>
    <r>
      <rPr>
        <sz val="11"/>
        <rFont val="宋体"/>
        <family val="0"/>
      </rPr>
      <t>十、小型水库移民扶助基金收入</t>
    </r>
  </si>
  <si>
    <r>
      <rPr>
        <sz val="11"/>
        <rFont val="宋体"/>
        <family val="0"/>
      </rPr>
      <t>十一、国家重大水利工程建设基金收入</t>
    </r>
  </si>
  <si>
    <r>
      <rPr>
        <sz val="11"/>
        <rFont val="宋体"/>
        <family val="0"/>
      </rPr>
      <t>十二、车辆通行费</t>
    </r>
  </si>
  <si>
    <r>
      <rPr>
        <sz val="11"/>
        <rFont val="宋体"/>
        <family val="0"/>
      </rPr>
      <t>十三、污水处理费收入</t>
    </r>
  </si>
  <si>
    <r>
      <rPr>
        <sz val="11"/>
        <rFont val="宋体"/>
        <family val="0"/>
      </rPr>
      <t>十四、彩票发行机构和彩票销售机构的业务费用</t>
    </r>
  </si>
  <si>
    <r>
      <rPr>
        <sz val="11"/>
        <rFont val="宋体"/>
        <family val="0"/>
      </rPr>
      <t>十五、其他政府性基金收入</t>
    </r>
  </si>
  <si>
    <r>
      <rPr>
        <sz val="11"/>
        <rFont val="宋体"/>
        <family val="0"/>
      </rPr>
      <t>十六、专项债券对应项目专项收入</t>
    </r>
  </si>
  <si>
    <r>
      <rPr>
        <sz val="11"/>
        <rFont val="宋体"/>
        <family val="0"/>
      </rPr>
      <t>十七、其他政府性基金专项债务对应项目专项收入</t>
    </r>
  </si>
  <si>
    <r>
      <rPr>
        <b/>
        <sz val="11"/>
        <rFont val="宋体"/>
        <family val="0"/>
      </rPr>
      <t>转移性收入合计</t>
    </r>
  </si>
  <si>
    <r>
      <rPr>
        <sz val="11"/>
        <rFont val="Times New Roman"/>
        <family val="0"/>
      </rPr>
      <t xml:space="preserve">  </t>
    </r>
    <r>
      <rPr>
        <sz val="11"/>
        <rFont val="宋体"/>
        <family val="0"/>
      </rPr>
      <t>一、政府性基金转移收入</t>
    </r>
  </si>
  <si>
    <r>
      <rPr>
        <sz val="11"/>
        <rFont val="Times New Roman"/>
        <family val="0"/>
      </rPr>
      <t xml:space="preserve">        </t>
    </r>
    <r>
      <rPr>
        <sz val="11"/>
        <rFont val="宋体"/>
        <family val="0"/>
      </rPr>
      <t>政府性基金补助收入</t>
    </r>
  </si>
  <si>
    <r>
      <rPr>
        <sz val="11"/>
        <rFont val="Times New Roman"/>
        <family val="0"/>
      </rPr>
      <t xml:space="preserve">        </t>
    </r>
    <r>
      <rPr>
        <sz val="11"/>
        <rFont val="宋体"/>
        <family val="0"/>
      </rPr>
      <t>政府性基金上解收入</t>
    </r>
  </si>
  <si>
    <r>
      <rPr>
        <sz val="11"/>
        <rFont val="Times New Roman"/>
        <family val="0"/>
      </rPr>
      <t xml:space="preserve">        </t>
    </r>
    <r>
      <rPr>
        <sz val="11"/>
        <rFont val="宋体"/>
        <family val="0"/>
      </rPr>
      <t>抗疫特别国债转移支付收入</t>
    </r>
  </si>
  <si>
    <r>
      <rPr>
        <sz val="11"/>
        <rFont val="Times New Roman"/>
        <family val="0"/>
      </rPr>
      <t xml:space="preserve">   </t>
    </r>
    <r>
      <rPr>
        <sz val="11"/>
        <rFont val="宋体"/>
        <family val="0"/>
      </rPr>
      <t>二、</t>
    </r>
    <r>
      <rPr>
        <sz val="11"/>
        <rFont val="Times New Roman"/>
        <family val="0"/>
      </rPr>
      <t xml:space="preserve"> </t>
    </r>
    <r>
      <rPr>
        <sz val="11"/>
        <rFont val="宋体"/>
        <family val="0"/>
      </rPr>
      <t>债务转贷收入</t>
    </r>
  </si>
  <si>
    <r>
      <rPr>
        <sz val="11"/>
        <rFont val="Times New Roman"/>
        <family val="0"/>
      </rPr>
      <t xml:space="preserve">        </t>
    </r>
    <r>
      <rPr>
        <sz val="11"/>
        <rFont val="宋体"/>
        <family val="0"/>
      </rPr>
      <t>地方政府专项债务转贷收入</t>
    </r>
  </si>
  <si>
    <t xml:space="preserve">      国有土地使用权出让金债务转贷收入</t>
  </si>
  <si>
    <t xml:space="preserve">      棚户区改造专项债券转贷收入</t>
  </si>
  <si>
    <t xml:space="preserve">      其他地方自行试点项目收益专项债券转贷收入</t>
  </si>
  <si>
    <t xml:space="preserve">      其他政府性基金转贷转贷收入</t>
  </si>
  <si>
    <r>
      <rPr>
        <sz val="11"/>
        <rFont val="Times New Roman"/>
        <family val="0"/>
      </rPr>
      <t xml:space="preserve">   </t>
    </r>
    <r>
      <rPr>
        <sz val="11"/>
        <rFont val="宋体"/>
        <family val="0"/>
      </rPr>
      <t>三、</t>
    </r>
    <r>
      <rPr>
        <sz val="11"/>
        <rFont val="Times New Roman"/>
        <family val="0"/>
      </rPr>
      <t xml:space="preserve"> </t>
    </r>
    <r>
      <rPr>
        <sz val="11"/>
        <rFont val="宋体"/>
        <family val="0"/>
      </rPr>
      <t>上年结余收入</t>
    </r>
  </si>
  <si>
    <r>
      <rPr>
        <sz val="11"/>
        <rFont val="Times New Roman"/>
        <family val="0"/>
      </rPr>
      <t xml:space="preserve">            </t>
    </r>
    <r>
      <rPr>
        <sz val="11"/>
        <rFont val="宋体"/>
        <family val="0"/>
      </rPr>
      <t>政府性基金预算上年结余收入</t>
    </r>
  </si>
  <si>
    <r>
      <rPr>
        <sz val="11"/>
        <rFont val="Times New Roman"/>
        <family val="0"/>
      </rPr>
      <t xml:space="preserve">   </t>
    </r>
    <r>
      <rPr>
        <sz val="11"/>
        <rFont val="宋体"/>
        <family val="0"/>
      </rPr>
      <t>四、</t>
    </r>
    <r>
      <rPr>
        <sz val="11"/>
        <rFont val="Times New Roman"/>
        <family val="0"/>
      </rPr>
      <t xml:space="preserve"> </t>
    </r>
    <r>
      <rPr>
        <sz val="11"/>
        <rFont val="宋体"/>
        <family val="0"/>
      </rPr>
      <t>调入资金</t>
    </r>
  </si>
  <si>
    <r>
      <rPr>
        <b/>
        <sz val="11"/>
        <rFont val="宋体"/>
        <family val="0"/>
      </rPr>
      <t>收入总计</t>
    </r>
  </si>
  <si>
    <r>
      <rPr>
        <sz val="12"/>
        <color indexed="8"/>
        <rFont val="黑体"/>
        <family val="0"/>
      </rPr>
      <t>附表</t>
    </r>
    <r>
      <rPr>
        <sz val="12"/>
        <color indexed="8"/>
        <rFont val="Times New Roman"/>
        <family val="0"/>
      </rPr>
      <t>10</t>
    </r>
  </si>
  <si>
    <r>
      <rPr>
        <sz val="20"/>
        <rFont val="方正大标宋简体"/>
        <family val="0"/>
      </rPr>
      <t>市本级</t>
    </r>
    <r>
      <rPr>
        <sz val="20"/>
        <rFont val="Times New Roman"/>
        <family val="0"/>
      </rPr>
      <t>2021</t>
    </r>
    <r>
      <rPr>
        <sz val="20"/>
        <rFont val="方正大标宋简体"/>
        <family val="0"/>
      </rPr>
      <t>年政府性基金预算支出执行情况表</t>
    </r>
  </si>
  <si>
    <r>
      <rPr>
        <sz val="11"/>
        <rFont val="黑体"/>
        <family val="0"/>
      </rPr>
      <t>金额</t>
    </r>
  </si>
  <si>
    <r>
      <rPr>
        <sz val="11"/>
        <rFont val="宋体"/>
        <family val="0"/>
      </rPr>
      <t>一、社会保障和就业支出</t>
    </r>
  </si>
  <si>
    <r>
      <rPr>
        <sz val="11"/>
        <rFont val="宋体"/>
        <family val="0"/>
      </rPr>
      <t>大中型水库移民后期扶持基金支出</t>
    </r>
  </si>
  <si>
    <r>
      <rPr>
        <sz val="11"/>
        <rFont val="宋体"/>
        <family val="0"/>
      </rPr>
      <t>移民补助</t>
    </r>
  </si>
  <si>
    <r>
      <rPr>
        <sz val="11"/>
        <rFont val="宋体"/>
        <family val="0"/>
      </rPr>
      <t>基础设施建设和经济发展</t>
    </r>
  </si>
  <si>
    <r>
      <rPr>
        <sz val="11"/>
        <rFont val="宋体"/>
        <family val="0"/>
      </rPr>
      <t>其他大中型水库移民后期扶持资金支出</t>
    </r>
  </si>
  <si>
    <r>
      <rPr>
        <sz val="11"/>
        <rFont val="宋体"/>
        <family val="0"/>
      </rPr>
      <t>二、城乡社区支出</t>
    </r>
  </si>
  <si>
    <r>
      <rPr>
        <sz val="11"/>
        <rFont val="宋体"/>
        <family val="0"/>
      </rPr>
      <t>国有土地使用权出让收入及对应专项债务收入安排的支出</t>
    </r>
  </si>
  <si>
    <r>
      <rPr>
        <sz val="11"/>
        <rFont val="宋体"/>
        <family val="0"/>
      </rPr>
      <t>征地和拆迁补偿支出</t>
    </r>
  </si>
  <si>
    <r>
      <rPr>
        <sz val="11"/>
        <rFont val="宋体"/>
        <family val="0"/>
      </rPr>
      <t>土地开发支出</t>
    </r>
  </si>
  <si>
    <r>
      <rPr>
        <sz val="11"/>
        <rFont val="宋体"/>
        <family val="0"/>
      </rPr>
      <t>城市建设支出</t>
    </r>
  </si>
  <si>
    <r>
      <rPr>
        <sz val="11"/>
        <rFont val="宋体"/>
        <family val="0"/>
      </rPr>
      <t>农村基础设施建设支出</t>
    </r>
  </si>
  <si>
    <r>
      <rPr>
        <sz val="11"/>
        <rFont val="宋体"/>
        <family val="0"/>
      </rPr>
      <t>补助被征地农民支出</t>
    </r>
  </si>
  <si>
    <r>
      <rPr>
        <sz val="11"/>
        <rFont val="宋体"/>
        <family val="0"/>
      </rPr>
      <t>土地出让业务支出</t>
    </r>
  </si>
  <si>
    <r>
      <rPr>
        <sz val="11"/>
        <rFont val="宋体"/>
        <family val="0"/>
      </rPr>
      <t>廉租住房支出</t>
    </r>
  </si>
  <si>
    <r>
      <rPr>
        <sz val="11"/>
        <rFont val="宋体"/>
        <family val="0"/>
      </rPr>
      <t>棚户区改造支出</t>
    </r>
  </si>
  <si>
    <r>
      <rPr>
        <sz val="11"/>
        <color indexed="8"/>
        <rFont val="宋体"/>
        <family val="0"/>
      </rPr>
      <t>公共租赁住房支出</t>
    </r>
  </si>
  <si>
    <r>
      <rPr>
        <sz val="11"/>
        <rFont val="宋体"/>
        <family val="0"/>
      </rPr>
      <t>其他国有土地使用权出让收入安排的支出</t>
    </r>
  </si>
  <si>
    <r>
      <rPr>
        <sz val="11"/>
        <rFont val="宋体"/>
        <family val="0"/>
      </rPr>
      <t>国有土地收益基金安排的支出</t>
    </r>
  </si>
  <si>
    <r>
      <rPr>
        <sz val="11"/>
        <rFont val="宋体"/>
        <family val="0"/>
      </rPr>
      <t>其他国有土地收益基金安排的支出</t>
    </r>
  </si>
  <si>
    <r>
      <rPr>
        <sz val="11"/>
        <rFont val="宋体"/>
        <family val="0"/>
      </rPr>
      <t>农业土地开发资金安排的支出</t>
    </r>
  </si>
  <si>
    <r>
      <rPr>
        <sz val="11"/>
        <rFont val="宋体"/>
        <family val="0"/>
      </rPr>
      <t>城市基础设施配套费安排的支出</t>
    </r>
  </si>
  <si>
    <r>
      <rPr>
        <sz val="11"/>
        <rFont val="宋体"/>
        <family val="0"/>
      </rPr>
      <t>城市公共设施</t>
    </r>
  </si>
  <si>
    <r>
      <rPr>
        <sz val="11"/>
        <rFont val="宋体"/>
        <family val="0"/>
      </rPr>
      <t>城市环境卫生</t>
    </r>
  </si>
  <si>
    <r>
      <rPr>
        <sz val="11"/>
        <rFont val="宋体"/>
        <family val="0"/>
      </rPr>
      <t>城市防洪</t>
    </r>
  </si>
  <si>
    <r>
      <rPr>
        <sz val="11"/>
        <rFont val="宋体"/>
        <family val="0"/>
      </rPr>
      <t>其他城市基础设施配套费安排的支出</t>
    </r>
  </si>
  <si>
    <r>
      <rPr>
        <sz val="11"/>
        <rFont val="宋体"/>
        <family val="0"/>
      </rPr>
      <t>污水处理费及对应专项债务收入安排的支出</t>
    </r>
  </si>
  <si>
    <r>
      <rPr>
        <sz val="11"/>
        <rFont val="宋体"/>
        <family val="0"/>
      </rPr>
      <t>污水处理设施建设和运营</t>
    </r>
  </si>
  <si>
    <r>
      <rPr>
        <sz val="11"/>
        <rFont val="宋体"/>
        <family val="0"/>
      </rPr>
      <t>其他污水处理费安排的支出</t>
    </r>
  </si>
  <si>
    <r>
      <rPr>
        <sz val="11"/>
        <rFont val="宋体"/>
        <family val="0"/>
      </rPr>
      <t>棚户区改造专项债券安排的支出</t>
    </r>
  </si>
  <si>
    <r>
      <rPr>
        <sz val="11"/>
        <rFont val="宋体"/>
        <family val="0"/>
      </rPr>
      <t>其他棚户区改造专项债券安排的支出</t>
    </r>
  </si>
  <si>
    <r>
      <rPr>
        <sz val="11"/>
        <rFont val="宋体"/>
        <family val="0"/>
      </rPr>
      <t>三、交通运输支出</t>
    </r>
  </si>
  <si>
    <r>
      <rPr>
        <sz val="11"/>
        <rFont val="宋体"/>
        <family val="0"/>
      </rPr>
      <t>车辆通行费安排的支出</t>
    </r>
  </si>
  <si>
    <r>
      <rPr>
        <sz val="11"/>
        <rFont val="宋体"/>
        <family val="0"/>
      </rPr>
      <t>其他车辆通行费安排的支出</t>
    </r>
  </si>
  <si>
    <r>
      <rPr>
        <sz val="11"/>
        <rFont val="宋体"/>
        <family val="0"/>
      </rPr>
      <t>四、资源勘探信息等支出</t>
    </r>
  </si>
  <si>
    <r>
      <rPr>
        <sz val="11"/>
        <rFont val="宋体"/>
        <family val="0"/>
      </rPr>
      <t>农网还贷资金支出</t>
    </r>
  </si>
  <si>
    <r>
      <rPr>
        <sz val="11"/>
        <rFont val="宋体"/>
        <family val="0"/>
      </rPr>
      <t>地方农网还贷资金支出</t>
    </r>
  </si>
  <si>
    <r>
      <rPr>
        <sz val="11"/>
        <rFont val="宋体"/>
        <family val="0"/>
      </rPr>
      <t>五、商业服务业等支出</t>
    </r>
  </si>
  <si>
    <r>
      <rPr>
        <sz val="11"/>
        <rFont val="宋体"/>
        <family val="0"/>
      </rPr>
      <t>旅游发展基金支出</t>
    </r>
  </si>
  <si>
    <r>
      <rPr>
        <sz val="11"/>
        <rFont val="宋体"/>
        <family val="0"/>
      </rPr>
      <t>地方旅游开发项目补助</t>
    </r>
  </si>
  <si>
    <r>
      <rPr>
        <sz val="11"/>
        <rFont val="宋体"/>
        <family val="0"/>
      </rPr>
      <t>六、其他支出</t>
    </r>
  </si>
  <si>
    <r>
      <rPr>
        <sz val="11"/>
        <rFont val="宋体"/>
        <family val="0"/>
      </rPr>
      <t>其他政府性基金及对应专项债务收入安排的支出</t>
    </r>
  </si>
  <si>
    <r>
      <rPr>
        <sz val="11"/>
        <rFont val="宋体"/>
        <family val="0"/>
      </rPr>
      <t>其他政府性基金安排的支出</t>
    </r>
  </si>
  <si>
    <r>
      <rPr>
        <sz val="11"/>
        <rFont val="宋体"/>
        <family val="0"/>
      </rPr>
      <t>其他地方自行试点项目收益专项债券收入安排的支出</t>
    </r>
  </si>
  <si>
    <r>
      <rPr>
        <sz val="11"/>
        <rFont val="宋体"/>
        <family val="0"/>
      </rPr>
      <t>彩票公益金安排的支出</t>
    </r>
  </si>
  <si>
    <r>
      <rPr>
        <sz val="11"/>
        <color indexed="8"/>
        <rFont val="宋体"/>
        <family val="0"/>
      </rPr>
      <t>用于社会福利的彩票公益金支出</t>
    </r>
  </si>
  <si>
    <r>
      <rPr>
        <sz val="11"/>
        <rFont val="宋体"/>
        <family val="0"/>
      </rPr>
      <t>用于体育事业的彩票公益金支出</t>
    </r>
  </si>
  <si>
    <r>
      <rPr>
        <sz val="11"/>
        <rFont val="宋体"/>
        <family val="0"/>
      </rPr>
      <t>用于红十字事业的彩票公益金支出</t>
    </r>
  </si>
  <si>
    <r>
      <rPr>
        <sz val="11"/>
        <rFont val="宋体"/>
        <family val="0"/>
      </rPr>
      <t>用于残疾人事业的彩票公益金支出</t>
    </r>
  </si>
  <si>
    <r>
      <rPr>
        <sz val="11"/>
        <rFont val="宋体"/>
        <family val="0"/>
      </rPr>
      <t>用于城乡医疗救助的的彩票公益金支出</t>
    </r>
  </si>
  <si>
    <r>
      <rPr>
        <sz val="11"/>
        <rFont val="宋体"/>
        <family val="0"/>
      </rPr>
      <t>七、债务付息支出</t>
    </r>
  </si>
  <si>
    <r>
      <rPr>
        <sz val="11"/>
        <rFont val="宋体"/>
        <family val="0"/>
      </rPr>
      <t>地方政府专项债务付息支出</t>
    </r>
  </si>
  <si>
    <r>
      <rPr>
        <sz val="11"/>
        <rFont val="宋体"/>
        <family val="0"/>
      </rPr>
      <t>国有土地使用权出让金债务付息支出</t>
    </r>
  </si>
  <si>
    <r>
      <rPr>
        <sz val="11"/>
        <rFont val="宋体"/>
        <family val="0"/>
      </rPr>
      <t>土地储备专项债券付息支出</t>
    </r>
  </si>
  <si>
    <r>
      <rPr>
        <sz val="11"/>
        <rFont val="宋体"/>
        <family val="0"/>
      </rPr>
      <t>棚户区改造专项债券付息支出</t>
    </r>
  </si>
  <si>
    <r>
      <rPr>
        <sz val="11"/>
        <rFont val="宋体"/>
        <family val="0"/>
      </rPr>
      <t>其他地方自行试点项目收益专项债券付息支出</t>
    </r>
  </si>
  <si>
    <r>
      <rPr>
        <sz val="11"/>
        <rFont val="宋体"/>
        <family val="0"/>
      </rPr>
      <t>八、债务发行费用支出</t>
    </r>
  </si>
  <si>
    <r>
      <rPr>
        <sz val="11"/>
        <rFont val="宋体"/>
        <family val="0"/>
      </rPr>
      <t>地方政府专项债务发行费用支出</t>
    </r>
  </si>
  <si>
    <r>
      <rPr>
        <sz val="11"/>
        <rFont val="宋体"/>
        <family val="0"/>
      </rPr>
      <t>国有土地使用权出让金债务发行费用支出</t>
    </r>
  </si>
  <si>
    <r>
      <rPr>
        <sz val="11"/>
        <rFont val="宋体"/>
        <family val="0"/>
      </rPr>
      <t>土地储备专项债券发行费用支出</t>
    </r>
  </si>
  <si>
    <r>
      <rPr>
        <sz val="11"/>
        <rFont val="宋体"/>
        <family val="0"/>
      </rPr>
      <t>棚户区改造专项债券发行费支出</t>
    </r>
  </si>
  <si>
    <r>
      <rPr>
        <sz val="11"/>
        <rFont val="宋体"/>
        <family val="0"/>
      </rPr>
      <t>其他地方自行试点项目收益专项债券发行费支出</t>
    </r>
  </si>
  <si>
    <r>
      <rPr>
        <sz val="11"/>
        <rFont val="宋体"/>
        <family val="0"/>
      </rPr>
      <t>九、抗疫特别国债安排的支出</t>
    </r>
  </si>
  <si>
    <r>
      <rPr>
        <sz val="11"/>
        <rFont val="宋体"/>
        <family val="0"/>
      </rPr>
      <t>基础设施建设</t>
    </r>
  </si>
  <si>
    <r>
      <rPr>
        <sz val="11"/>
        <rFont val="宋体"/>
        <family val="0"/>
      </rPr>
      <t>公共卫生体系建设</t>
    </r>
  </si>
  <si>
    <r>
      <rPr>
        <sz val="11"/>
        <rFont val="宋体"/>
        <family val="0"/>
      </rPr>
      <t>重大疫情防控救治体系建设</t>
    </r>
  </si>
  <si>
    <r>
      <rPr>
        <sz val="11"/>
        <rFont val="宋体"/>
        <family val="0"/>
      </rPr>
      <t>其他基础设施建设</t>
    </r>
  </si>
  <si>
    <r>
      <rPr>
        <sz val="11"/>
        <rFont val="宋体"/>
        <family val="0"/>
      </rPr>
      <t>抗疫相关支出</t>
    </r>
  </si>
  <si>
    <r>
      <rPr>
        <b/>
        <sz val="11"/>
        <rFont val="宋体"/>
        <family val="0"/>
      </rPr>
      <t>转移性支出合计</t>
    </r>
  </si>
  <si>
    <r>
      <rPr>
        <b/>
        <sz val="11"/>
        <rFont val="宋体"/>
        <family val="0"/>
      </rPr>
      <t>转移性支出</t>
    </r>
  </si>
  <si>
    <r>
      <rPr>
        <sz val="11"/>
        <rFont val="宋体"/>
        <family val="0"/>
      </rPr>
      <t>政府性基金转移支付</t>
    </r>
  </si>
  <si>
    <r>
      <rPr>
        <sz val="11"/>
        <rFont val="宋体"/>
        <family val="0"/>
      </rPr>
      <t>调出资金</t>
    </r>
  </si>
  <si>
    <r>
      <rPr>
        <sz val="11"/>
        <rFont val="宋体"/>
        <family val="0"/>
      </rPr>
      <t>年终结余</t>
    </r>
  </si>
  <si>
    <r>
      <rPr>
        <sz val="11"/>
        <rFont val="宋体"/>
        <family val="0"/>
      </rPr>
      <t>债务转贷支出</t>
    </r>
  </si>
  <si>
    <r>
      <rPr>
        <b/>
        <sz val="11"/>
        <rFont val="宋体"/>
        <family val="0"/>
      </rPr>
      <t>债务还本支出</t>
    </r>
  </si>
  <si>
    <r>
      <rPr>
        <sz val="11"/>
        <rFont val="宋体"/>
        <family val="0"/>
      </rPr>
      <t>地方政府专项债务还本支出</t>
    </r>
  </si>
  <si>
    <r>
      <rPr>
        <sz val="11"/>
        <rFont val="宋体"/>
        <family val="0"/>
      </rPr>
      <t>抗疫特别国债还本支出</t>
    </r>
  </si>
  <si>
    <r>
      <rPr>
        <b/>
        <sz val="11"/>
        <rFont val="宋体"/>
        <family val="0"/>
      </rPr>
      <t>支出总计</t>
    </r>
  </si>
  <si>
    <r>
      <rPr>
        <sz val="12"/>
        <color indexed="8"/>
        <rFont val="黑体"/>
        <family val="0"/>
      </rPr>
      <t>附表</t>
    </r>
    <r>
      <rPr>
        <sz val="12"/>
        <color indexed="8"/>
        <rFont val="Times New Roman"/>
        <family val="0"/>
      </rPr>
      <t>11</t>
    </r>
  </si>
  <si>
    <r>
      <rPr>
        <sz val="20"/>
        <rFont val="方正大标宋简体"/>
        <family val="0"/>
      </rPr>
      <t>全市</t>
    </r>
    <r>
      <rPr>
        <sz val="20"/>
        <rFont val="Times New Roman"/>
        <family val="0"/>
      </rPr>
      <t>2021</t>
    </r>
    <r>
      <rPr>
        <sz val="20"/>
        <rFont val="方正大标宋简体"/>
        <family val="0"/>
      </rPr>
      <t>年地方政府专项债务余额限额情况表</t>
    </r>
  </si>
  <si>
    <r>
      <t xml:space="preserve">                                                                                                      </t>
    </r>
    <r>
      <rPr>
        <sz val="11"/>
        <rFont val="SimSun"/>
        <family val="0"/>
      </rPr>
      <t>单位：万元</t>
    </r>
  </si>
  <si>
    <r>
      <rPr>
        <sz val="11"/>
        <rFont val="黑体"/>
        <family val="0"/>
      </rPr>
      <t>专项债务</t>
    </r>
  </si>
  <si>
    <r>
      <t>备注：</t>
    </r>
    <r>
      <rPr>
        <sz val="11"/>
        <rFont val="Times New Roman"/>
        <family val="0"/>
      </rPr>
      <t>1</t>
    </r>
    <r>
      <rPr>
        <sz val="11"/>
        <rFont val="宋体"/>
        <family val="0"/>
      </rPr>
      <t>、</t>
    </r>
    <r>
      <rPr>
        <sz val="11"/>
        <rFont val="Times New Roman"/>
        <family val="0"/>
      </rPr>
      <t>2021</t>
    </r>
    <r>
      <rPr>
        <sz val="11"/>
        <rFont val="宋体"/>
        <family val="0"/>
      </rPr>
      <t>年财政厅核定我市政府债务限额为</t>
    </r>
    <r>
      <rPr>
        <sz val="11"/>
        <rFont val="Times New Roman"/>
        <family val="0"/>
      </rPr>
      <t>2074282</t>
    </r>
    <r>
      <rPr>
        <sz val="11"/>
        <rFont val="宋体"/>
        <family val="0"/>
      </rPr>
      <t>万元，（其中</t>
    </r>
    <r>
      <rPr>
        <sz val="11"/>
        <rFont val="Times New Roman"/>
        <family val="0"/>
      </rPr>
      <t>:</t>
    </r>
    <r>
      <rPr>
        <sz val="11"/>
        <rFont val="宋体"/>
        <family val="0"/>
      </rPr>
      <t>一般债务限额</t>
    </r>
    <r>
      <rPr>
        <sz val="11"/>
        <rFont val="Times New Roman"/>
        <family val="0"/>
      </rPr>
      <t>1052609</t>
    </r>
    <r>
      <rPr>
        <sz val="11"/>
        <rFont val="宋体"/>
        <family val="0"/>
      </rPr>
      <t>万元、专项债务限额</t>
    </r>
    <r>
      <rPr>
        <sz val="11"/>
        <rFont val="Times New Roman"/>
        <family val="0"/>
      </rPr>
      <t>1021673</t>
    </r>
    <r>
      <rPr>
        <sz val="11"/>
        <rFont val="宋体"/>
        <family val="0"/>
      </rPr>
      <t>万元），比上年新增债务限额</t>
    </r>
    <r>
      <rPr>
        <sz val="11"/>
        <rFont val="Times New Roman"/>
        <family val="0"/>
      </rPr>
      <t>357130</t>
    </r>
    <r>
      <rPr>
        <sz val="11"/>
        <rFont val="宋体"/>
        <family val="0"/>
      </rPr>
      <t>万元（其中</t>
    </r>
    <r>
      <rPr>
        <sz val="11"/>
        <rFont val="Times New Roman"/>
        <family val="0"/>
      </rPr>
      <t>:</t>
    </r>
    <r>
      <rPr>
        <sz val="11"/>
        <rFont val="宋体"/>
        <family val="0"/>
      </rPr>
      <t>一般债务限额</t>
    </r>
    <r>
      <rPr>
        <sz val="11"/>
        <rFont val="Times New Roman"/>
        <family val="0"/>
      </rPr>
      <t>55275</t>
    </r>
    <r>
      <rPr>
        <sz val="11"/>
        <rFont val="宋体"/>
        <family val="0"/>
      </rPr>
      <t>万元、专项债务限额</t>
    </r>
    <r>
      <rPr>
        <sz val="11"/>
        <rFont val="Times New Roman"/>
        <family val="0"/>
      </rPr>
      <t>301855</t>
    </r>
    <r>
      <rPr>
        <sz val="11"/>
        <rFont val="宋体"/>
        <family val="0"/>
      </rPr>
      <t>万元）。</t>
    </r>
    <r>
      <rPr>
        <sz val="11"/>
        <rFont val="Times New Roman"/>
        <family val="0"/>
      </rPr>
      <t xml:space="preserve">
           2</t>
    </r>
    <r>
      <rPr>
        <sz val="11"/>
        <rFont val="宋体"/>
        <family val="0"/>
      </rPr>
      <t>、</t>
    </r>
    <r>
      <rPr>
        <sz val="11"/>
        <rFont val="Times New Roman"/>
        <family val="0"/>
      </rPr>
      <t>2021</t>
    </r>
    <r>
      <rPr>
        <sz val="11"/>
        <rFont val="宋体"/>
        <family val="0"/>
      </rPr>
      <t>年全市政府债务余额为</t>
    </r>
    <r>
      <rPr>
        <sz val="11"/>
        <rFont val="Times New Roman"/>
        <family val="0"/>
      </rPr>
      <t>1926674</t>
    </r>
    <r>
      <rPr>
        <sz val="11"/>
        <rFont val="宋体"/>
        <family val="0"/>
      </rPr>
      <t>万元（其中：一般债务</t>
    </r>
    <r>
      <rPr>
        <sz val="11"/>
        <rFont val="Times New Roman"/>
        <family val="0"/>
      </rPr>
      <t>971496</t>
    </r>
    <r>
      <rPr>
        <sz val="11"/>
        <rFont val="宋体"/>
        <family val="0"/>
      </rPr>
      <t>万元，专项债务</t>
    </r>
    <r>
      <rPr>
        <sz val="11"/>
        <rFont val="Times New Roman"/>
        <family val="0"/>
      </rPr>
      <t xml:space="preserve">955178 </t>
    </r>
    <r>
      <rPr>
        <sz val="11"/>
        <rFont val="宋体"/>
        <family val="0"/>
      </rPr>
      <t>万元），比上年新增政府债务余额</t>
    </r>
    <r>
      <rPr>
        <sz val="11"/>
        <rFont val="Times New Roman"/>
        <family val="0"/>
      </rPr>
      <t>294664</t>
    </r>
    <r>
      <rPr>
        <sz val="11"/>
        <rFont val="宋体"/>
        <family val="0"/>
      </rPr>
      <t>万元（其中：一般债务</t>
    </r>
    <r>
      <rPr>
        <sz val="11"/>
        <rFont val="Times New Roman"/>
        <family val="0"/>
      </rPr>
      <t>45341</t>
    </r>
    <r>
      <rPr>
        <sz val="11"/>
        <rFont val="宋体"/>
        <family val="0"/>
      </rPr>
      <t>万元、专项债务</t>
    </r>
    <r>
      <rPr>
        <sz val="11"/>
        <rFont val="Times New Roman"/>
        <family val="0"/>
      </rPr>
      <t>249323</t>
    </r>
    <r>
      <rPr>
        <sz val="11"/>
        <rFont val="宋体"/>
        <family val="0"/>
      </rPr>
      <t>万元），其中：市本级新增政府债务余额</t>
    </r>
    <r>
      <rPr>
        <sz val="11"/>
        <rFont val="Times New Roman"/>
        <family val="0"/>
      </rPr>
      <t>202565</t>
    </r>
    <r>
      <rPr>
        <sz val="11"/>
        <rFont val="宋体"/>
        <family val="0"/>
      </rPr>
      <t>万元（一般债务</t>
    </r>
    <r>
      <rPr>
        <sz val="11"/>
        <rFont val="Times New Roman"/>
        <family val="0"/>
      </rPr>
      <t>5337</t>
    </r>
    <r>
      <rPr>
        <sz val="11"/>
        <rFont val="宋体"/>
        <family val="0"/>
      </rPr>
      <t>万元，专项债务</t>
    </r>
    <r>
      <rPr>
        <sz val="11"/>
        <rFont val="Times New Roman"/>
        <family val="0"/>
      </rPr>
      <t>197228</t>
    </r>
    <r>
      <rPr>
        <sz val="11"/>
        <rFont val="宋体"/>
        <family val="0"/>
      </rPr>
      <t>万元），县市区新增政府债务余额</t>
    </r>
    <r>
      <rPr>
        <sz val="11"/>
        <rFont val="Times New Roman"/>
        <family val="0"/>
      </rPr>
      <t>92099</t>
    </r>
    <r>
      <rPr>
        <sz val="11"/>
        <rFont val="宋体"/>
        <family val="0"/>
      </rPr>
      <t>万元（一般债务</t>
    </r>
    <r>
      <rPr>
        <sz val="11"/>
        <rFont val="Times New Roman"/>
        <family val="0"/>
      </rPr>
      <t>40004</t>
    </r>
    <r>
      <rPr>
        <sz val="11"/>
        <rFont val="宋体"/>
        <family val="0"/>
      </rPr>
      <t>万元，专项债务</t>
    </r>
    <r>
      <rPr>
        <sz val="11"/>
        <rFont val="Times New Roman"/>
        <family val="0"/>
      </rPr>
      <t>52095</t>
    </r>
    <r>
      <rPr>
        <sz val="11"/>
        <rFont val="宋体"/>
        <family val="0"/>
      </rPr>
      <t>万元）。</t>
    </r>
    <r>
      <rPr>
        <sz val="11"/>
        <rFont val="Times New Roman"/>
        <family val="0"/>
      </rPr>
      <t xml:space="preserve">
          </t>
    </r>
    <r>
      <rPr>
        <sz val="11"/>
        <rFont val="宋体"/>
        <family val="0"/>
      </rPr>
      <t>具体情况如下：主动偿还政府债务</t>
    </r>
    <r>
      <rPr>
        <sz val="11"/>
        <rFont val="Times New Roman"/>
        <family val="0"/>
      </rPr>
      <t>24494</t>
    </r>
    <r>
      <rPr>
        <sz val="11"/>
        <rFont val="宋体"/>
        <family val="0"/>
      </rPr>
      <t>万元，发行新增政府债券</t>
    </r>
    <r>
      <rPr>
        <sz val="11"/>
        <rFont val="Times New Roman"/>
        <family val="0"/>
      </rPr>
      <t>319158</t>
    </r>
    <r>
      <rPr>
        <sz val="11"/>
        <rFont val="宋体"/>
        <family val="0"/>
      </rPr>
      <t>万元（一般债券</t>
    </r>
    <r>
      <rPr>
        <sz val="11"/>
        <rFont val="Times New Roman"/>
        <family val="0"/>
      </rPr>
      <t>62858</t>
    </r>
    <r>
      <rPr>
        <sz val="11"/>
        <rFont val="宋体"/>
        <family val="0"/>
      </rPr>
      <t>万元，专项债券</t>
    </r>
    <r>
      <rPr>
        <sz val="11"/>
        <rFont val="Times New Roman"/>
        <family val="0"/>
      </rPr>
      <t>256300</t>
    </r>
    <r>
      <rPr>
        <sz val="11"/>
        <rFont val="宋体"/>
        <family val="0"/>
      </rPr>
      <t>万元）。市本级新增政府债券</t>
    </r>
    <r>
      <rPr>
        <sz val="11"/>
        <rFont val="Times New Roman"/>
        <family val="0"/>
      </rPr>
      <t>212357</t>
    </r>
    <r>
      <rPr>
        <sz val="11"/>
        <rFont val="宋体"/>
        <family val="0"/>
      </rPr>
      <t>万元（一般债券</t>
    </r>
    <r>
      <rPr>
        <sz val="11"/>
        <rFont val="Times New Roman"/>
        <family val="0"/>
      </rPr>
      <t>10157</t>
    </r>
    <r>
      <rPr>
        <sz val="11"/>
        <rFont val="宋体"/>
        <family val="0"/>
      </rPr>
      <t>万元，专项债券</t>
    </r>
    <r>
      <rPr>
        <sz val="11"/>
        <rFont val="Times New Roman"/>
        <family val="0"/>
      </rPr>
      <t>202200</t>
    </r>
    <r>
      <rPr>
        <sz val="11"/>
        <rFont val="宋体"/>
        <family val="0"/>
      </rPr>
      <t>万元），县市区新增政府债券</t>
    </r>
    <r>
      <rPr>
        <sz val="11"/>
        <rFont val="Times New Roman"/>
        <family val="0"/>
      </rPr>
      <t>106801</t>
    </r>
    <r>
      <rPr>
        <sz val="11"/>
        <rFont val="宋体"/>
        <family val="0"/>
      </rPr>
      <t>万元（一般债券</t>
    </r>
    <r>
      <rPr>
        <sz val="11"/>
        <rFont val="Times New Roman"/>
        <family val="0"/>
      </rPr>
      <t>52701</t>
    </r>
    <r>
      <rPr>
        <sz val="11"/>
        <rFont val="宋体"/>
        <family val="0"/>
      </rPr>
      <t>万元，专项债券</t>
    </r>
    <r>
      <rPr>
        <sz val="11"/>
        <rFont val="Times New Roman"/>
        <family val="0"/>
      </rPr>
      <t>54100</t>
    </r>
    <r>
      <rPr>
        <sz val="11"/>
        <rFont val="宋体"/>
        <family val="0"/>
      </rPr>
      <t>万元）。</t>
    </r>
    <r>
      <rPr>
        <sz val="11"/>
        <rFont val="Times New Roman"/>
        <family val="0"/>
      </rPr>
      <t xml:space="preserve">
           3</t>
    </r>
    <r>
      <rPr>
        <sz val="11"/>
        <rFont val="宋体"/>
        <family val="0"/>
      </rPr>
      <t>、市本级新增一般债券</t>
    </r>
    <r>
      <rPr>
        <sz val="11"/>
        <rFont val="Times New Roman"/>
        <family val="0"/>
      </rPr>
      <t>10157</t>
    </r>
    <r>
      <rPr>
        <sz val="11"/>
        <rFont val="宋体"/>
        <family val="0"/>
      </rPr>
      <t>万元，主要用于：水生态改善、教育、污染防治、农业农村、应急救援、互联网</t>
    </r>
    <r>
      <rPr>
        <sz val="11"/>
        <rFont val="Times New Roman"/>
        <family val="0"/>
      </rPr>
      <t>+</t>
    </r>
    <r>
      <rPr>
        <sz val="11"/>
        <rFont val="宋体"/>
        <family val="0"/>
      </rPr>
      <t>放管服、市政基础设施等重点民生领域。</t>
    </r>
    <r>
      <rPr>
        <sz val="11"/>
        <rFont val="Times New Roman"/>
        <family val="0"/>
      </rPr>
      <t xml:space="preserve">
           4</t>
    </r>
    <r>
      <rPr>
        <sz val="11"/>
        <rFont val="宋体"/>
        <family val="0"/>
      </rPr>
      <t>、市本级新增专项债券</t>
    </r>
    <r>
      <rPr>
        <sz val="11"/>
        <rFont val="Times New Roman"/>
        <family val="0"/>
      </rPr>
      <t>202200</t>
    </r>
    <r>
      <rPr>
        <sz val="11"/>
        <rFont val="宋体"/>
        <family val="0"/>
      </rPr>
      <t>万元，主要用于：市国投公司城南新区棚户区改造（涢水南片</t>
    </r>
    <r>
      <rPr>
        <sz val="11"/>
        <rFont val="Times New Roman"/>
        <family val="0"/>
      </rPr>
      <t>7</t>
    </r>
    <r>
      <rPr>
        <sz val="11"/>
        <rFont val="宋体"/>
        <family val="0"/>
      </rPr>
      <t>至</t>
    </r>
    <r>
      <rPr>
        <sz val="11"/>
        <rFont val="Times New Roman"/>
        <family val="0"/>
      </rPr>
      <t>12</t>
    </r>
    <r>
      <rPr>
        <sz val="11"/>
        <rFont val="宋体"/>
        <family val="0"/>
      </rPr>
      <t>号楼）项目、向阳棚改二期项目、城南新区棚户区改造（涢水片）建设项目、平原岗棚改安置房、交通大道沿线棚户区改造安置房项目（孔家坡片区、蒋岗片区）、草店子棚改安置房、齿轮棚改安置房、铁路片区棚改安置房、老城区</t>
    </r>
    <r>
      <rPr>
        <sz val="11"/>
        <rFont val="Times New Roman"/>
        <family val="0"/>
      </rPr>
      <t>2016</t>
    </r>
    <r>
      <rPr>
        <sz val="11"/>
        <rFont val="宋体"/>
        <family val="0"/>
      </rPr>
      <t>年第一批棚户区改造一期工程（城南片区）；随州职业技术学院体育馆建设；市中医医院新院建设项目；市妇幼保健院妇儿呼吸专科、妇幼保健院（暨随州市儿童医院）建设项目；市中心医院新建随州市传染病医院；市住建局城区老旧小区红线外配套微循环道路及附属设施改造项目、城市应急水源工程；大洪山管委会水生态治理建设项目；高新区管委会望城岗安置房建设项目、裕民社区棚户区改造项目、吴家老湾棚户区改造项目、芦家坡棚户区改造项目（一期）、城东片区棚户区改造项目、淅河片区棚户区改造项目。</t>
    </r>
    <r>
      <rPr>
        <sz val="11"/>
        <rFont val="Times New Roman"/>
        <family val="0"/>
      </rPr>
      <t xml:space="preserve">
           5</t>
    </r>
    <r>
      <rPr>
        <sz val="11"/>
        <rFont val="宋体"/>
        <family val="0"/>
      </rPr>
      <t>、</t>
    </r>
    <r>
      <rPr>
        <sz val="11"/>
        <rFont val="Times New Roman"/>
        <family val="0"/>
      </rPr>
      <t>2021</t>
    </r>
    <r>
      <rPr>
        <sz val="11"/>
        <rFont val="宋体"/>
        <family val="0"/>
      </rPr>
      <t>年我市再融资债券</t>
    </r>
    <r>
      <rPr>
        <sz val="11"/>
        <rFont val="Times New Roman"/>
        <family val="0"/>
      </rPr>
      <t>89556</t>
    </r>
    <r>
      <rPr>
        <sz val="11"/>
        <rFont val="宋体"/>
        <family val="0"/>
      </rPr>
      <t>万元（一般债券</t>
    </r>
    <r>
      <rPr>
        <sz val="11"/>
        <rFont val="Times New Roman"/>
        <family val="0"/>
      </rPr>
      <t>43791</t>
    </r>
    <r>
      <rPr>
        <sz val="11"/>
        <rFont val="宋体"/>
        <family val="0"/>
      </rPr>
      <t>万元、专项债券</t>
    </r>
    <r>
      <rPr>
        <sz val="11"/>
        <rFont val="Times New Roman"/>
        <family val="0"/>
      </rPr>
      <t>45765</t>
    </r>
    <r>
      <rPr>
        <sz val="11"/>
        <rFont val="宋体"/>
        <family val="0"/>
      </rPr>
      <t>万元），其中：市本级</t>
    </r>
    <r>
      <rPr>
        <sz val="11"/>
        <rFont val="Times New Roman"/>
        <family val="0"/>
      </rPr>
      <t>29100</t>
    </r>
    <r>
      <rPr>
        <sz val="11"/>
        <rFont val="宋体"/>
        <family val="0"/>
      </rPr>
      <t>万元（一般债券</t>
    </r>
    <r>
      <rPr>
        <sz val="11"/>
        <rFont val="Times New Roman"/>
        <family val="0"/>
      </rPr>
      <t>7440</t>
    </r>
    <r>
      <rPr>
        <sz val="11"/>
        <rFont val="宋体"/>
        <family val="0"/>
      </rPr>
      <t>万元、专项债券</t>
    </r>
    <r>
      <rPr>
        <sz val="11"/>
        <rFont val="Times New Roman"/>
        <family val="0"/>
      </rPr>
      <t>21660</t>
    </r>
    <r>
      <rPr>
        <sz val="11"/>
        <rFont val="宋体"/>
        <family val="0"/>
      </rPr>
      <t>万元），县市区</t>
    </r>
    <r>
      <rPr>
        <sz val="11"/>
        <rFont val="Times New Roman"/>
        <family val="0"/>
      </rPr>
      <t>60456</t>
    </r>
    <r>
      <rPr>
        <sz val="11"/>
        <rFont val="宋体"/>
        <family val="0"/>
      </rPr>
      <t>万元（一般债券</t>
    </r>
    <r>
      <rPr>
        <sz val="11"/>
        <rFont val="Times New Roman"/>
        <family val="0"/>
      </rPr>
      <t>36351</t>
    </r>
    <r>
      <rPr>
        <sz val="11"/>
        <rFont val="宋体"/>
        <family val="0"/>
      </rPr>
      <t>万元、专项债券</t>
    </r>
    <r>
      <rPr>
        <sz val="11"/>
        <rFont val="Times New Roman"/>
        <family val="0"/>
      </rPr>
      <t>24105</t>
    </r>
    <r>
      <rPr>
        <sz val="11"/>
        <rFont val="宋体"/>
        <family val="0"/>
      </rPr>
      <t>万元），全部用于偿还到期债券本金。</t>
    </r>
    <r>
      <rPr>
        <sz val="11"/>
        <rFont val="Times New Roman"/>
        <family val="0"/>
      </rPr>
      <t xml:space="preserve"> 
</t>
    </r>
  </si>
  <si>
    <r>
      <t>附表</t>
    </r>
    <r>
      <rPr>
        <sz val="11"/>
        <color indexed="8"/>
        <rFont val="Times New Roman"/>
        <family val="0"/>
      </rPr>
      <t>12</t>
    </r>
  </si>
  <si>
    <r>
      <t>全市</t>
    </r>
    <r>
      <rPr>
        <sz val="20"/>
        <rFont val="Times New Roman"/>
        <family val="0"/>
      </rPr>
      <t>2021</t>
    </r>
    <r>
      <rPr>
        <sz val="20"/>
        <rFont val="方正大标宋简体"/>
        <family val="0"/>
      </rPr>
      <t>年社会保险基金预算收入执行情况表</t>
    </r>
  </si>
  <si>
    <t>收入科目</t>
  </si>
  <si>
    <t>收入项目</t>
  </si>
  <si>
    <t>全市社会保险基金收入合计</t>
  </si>
  <si>
    <t>一、失业保险基金收入</t>
  </si>
  <si>
    <t>二、城镇职工基本医疗保险基金收入(含生育）</t>
  </si>
  <si>
    <t>三、工伤保险基金收入</t>
  </si>
  <si>
    <t>四、城乡居民基本养老保险基金收入</t>
  </si>
  <si>
    <t>五、机关事业单位基本养老保险基金收入</t>
  </si>
  <si>
    <t>六、城乡居民基本医疗保险基金收入</t>
  </si>
  <si>
    <r>
      <t>附表</t>
    </r>
    <r>
      <rPr>
        <sz val="11"/>
        <color indexed="8"/>
        <rFont val="Times New Roman"/>
        <family val="0"/>
      </rPr>
      <t>13</t>
    </r>
  </si>
  <si>
    <r>
      <rPr>
        <sz val="20"/>
        <rFont val="方正大标宋简体"/>
        <family val="0"/>
      </rPr>
      <t>全市</t>
    </r>
    <r>
      <rPr>
        <sz val="20"/>
        <rFont val="Times New Roman"/>
        <family val="0"/>
      </rPr>
      <t>2021</t>
    </r>
    <r>
      <rPr>
        <sz val="20"/>
        <rFont val="方正大标宋简体"/>
        <family val="0"/>
      </rPr>
      <t>年社会保险基金预算支出执行情况表</t>
    </r>
  </si>
  <si>
    <t>支出科目</t>
  </si>
  <si>
    <t>支出项目</t>
  </si>
  <si>
    <t>全市社会保险基金支出合计</t>
  </si>
  <si>
    <t>一、失业保险基金支出</t>
  </si>
  <si>
    <t>二、城镇职工基本医疗保险基金支出（含生育）</t>
  </si>
  <si>
    <t>三、工伤保险基金支出</t>
  </si>
  <si>
    <t>四、城乡居民基本养老保险基金支出</t>
  </si>
  <si>
    <t>五、机关事业单位基本养老保险基金支出</t>
  </si>
  <si>
    <t>六、城乡居民基本医疗保险基金支出</t>
  </si>
  <si>
    <r>
      <t>附表</t>
    </r>
    <r>
      <rPr>
        <sz val="12"/>
        <color indexed="8"/>
        <rFont val="Times New Roman"/>
        <family val="0"/>
      </rPr>
      <t>14</t>
    </r>
  </si>
  <si>
    <r>
      <rPr>
        <sz val="20"/>
        <rFont val="方正大标宋简体"/>
        <family val="0"/>
      </rPr>
      <t>市本级</t>
    </r>
    <r>
      <rPr>
        <sz val="20"/>
        <rFont val="Times New Roman"/>
        <family val="0"/>
      </rPr>
      <t>2021</t>
    </r>
    <r>
      <rPr>
        <sz val="20"/>
        <rFont val="方正大标宋简体"/>
        <family val="0"/>
      </rPr>
      <t>年社会保险基金预算收入执行情况表</t>
    </r>
  </si>
  <si>
    <t>市本级社会保险基金收入合计</t>
  </si>
  <si>
    <r>
      <t xml:space="preserve">   </t>
    </r>
    <r>
      <rPr>
        <sz val="11"/>
        <rFont val="宋体"/>
        <family val="0"/>
      </rPr>
      <t>其中：失业保险费收入</t>
    </r>
  </si>
  <si>
    <r>
      <t xml:space="preserve">              </t>
    </r>
    <r>
      <rPr>
        <sz val="11"/>
        <rFont val="宋体"/>
        <family val="0"/>
      </rPr>
      <t>失业保险基金财政补贴收入</t>
    </r>
  </si>
  <si>
    <r>
      <t xml:space="preserve">              </t>
    </r>
    <r>
      <rPr>
        <sz val="11"/>
        <rFont val="宋体"/>
        <family val="0"/>
      </rPr>
      <t>失业保险基金利息收入</t>
    </r>
  </si>
  <si>
    <r>
      <t xml:space="preserve">              </t>
    </r>
    <r>
      <rPr>
        <sz val="11"/>
        <rFont val="宋体"/>
        <family val="0"/>
      </rPr>
      <t>失业保险基金上级补助收入</t>
    </r>
  </si>
  <si>
    <r>
      <t xml:space="preserve">              </t>
    </r>
    <r>
      <rPr>
        <sz val="11"/>
        <rFont val="宋体"/>
        <family val="0"/>
      </rPr>
      <t>失业保险基金其他收入</t>
    </r>
  </si>
  <si>
    <t>二、城镇职工基本医疗保险基金收入</t>
  </si>
  <si>
    <r>
      <t xml:space="preserve">   </t>
    </r>
    <r>
      <rPr>
        <sz val="11"/>
        <rFont val="宋体"/>
        <family val="0"/>
      </rPr>
      <t>其中：城镇职工基本医疗保险费收入</t>
    </r>
  </si>
  <si>
    <r>
      <t xml:space="preserve">              </t>
    </r>
    <r>
      <rPr>
        <sz val="11"/>
        <rFont val="宋体"/>
        <family val="0"/>
      </rPr>
      <t>城镇职工基本医疗保险基金</t>
    </r>
    <r>
      <rPr>
        <sz val="11"/>
        <rFont val="Times New Roman"/>
        <family val="0"/>
      </rPr>
      <t xml:space="preserve"> </t>
    </r>
    <r>
      <rPr>
        <sz val="11"/>
        <rFont val="宋体"/>
        <family val="0"/>
      </rPr>
      <t>财政补贴收入</t>
    </r>
  </si>
  <si>
    <r>
      <t xml:space="preserve">              </t>
    </r>
    <r>
      <rPr>
        <sz val="11"/>
        <rFont val="宋体"/>
        <family val="0"/>
      </rPr>
      <t>城镇职工基本医疗保险基金利息收入</t>
    </r>
  </si>
  <si>
    <r>
      <t xml:space="preserve">                </t>
    </r>
    <r>
      <rPr>
        <sz val="11"/>
        <rFont val="宋体"/>
        <family val="0"/>
      </rPr>
      <t>职工基本医疗保险基金转移收入</t>
    </r>
  </si>
  <si>
    <r>
      <t xml:space="preserve">   </t>
    </r>
    <r>
      <rPr>
        <sz val="11"/>
        <rFont val="宋体"/>
        <family val="0"/>
      </rPr>
      <t>其中：工伤保险费收入</t>
    </r>
  </si>
  <si>
    <r>
      <t xml:space="preserve">              </t>
    </r>
    <r>
      <rPr>
        <sz val="11"/>
        <rFont val="宋体"/>
        <family val="0"/>
      </rPr>
      <t>工伤保险基金</t>
    </r>
    <r>
      <rPr>
        <sz val="11"/>
        <rFont val="Times New Roman"/>
        <family val="0"/>
      </rPr>
      <t xml:space="preserve"> </t>
    </r>
    <r>
      <rPr>
        <sz val="11"/>
        <rFont val="宋体"/>
        <family val="0"/>
      </rPr>
      <t>财政补贴收入</t>
    </r>
  </si>
  <si>
    <r>
      <t xml:space="preserve">              </t>
    </r>
    <r>
      <rPr>
        <sz val="11"/>
        <rFont val="宋体"/>
        <family val="0"/>
      </rPr>
      <t>工伤保险基金利息收入</t>
    </r>
  </si>
  <si>
    <r>
      <t xml:space="preserve">   </t>
    </r>
    <r>
      <rPr>
        <sz val="11"/>
        <rFont val="宋体"/>
        <family val="0"/>
      </rPr>
      <t>其中：城乡居民基本养老保险费收入</t>
    </r>
  </si>
  <si>
    <r>
      <t xml:space="preserve">              </t>
    </r>
    <r>
      <rPr>
        <sz val="11"/>
        <rFont val="宋体"/>
        <family val="0"/>
      </rPr>
      <t>城乡居民基本养老保险基金财政补贴收入</t>
    </r>
  </si>
  <si>
    <r>
      <t xml:space="preserve">              </t>
    </r>
    <r>
      <rPr>
        <sz val="11"/>
        <rFont val="宋体"/>
        <family val="0"/>
      </rPr>
      <t>城乡居民基本养老保险基金利息收入</t>
    </r>
  </si>
  <si>
    <r>
      <t xml:space="preserve">   </t>
    </r>
    <r>
      <rPr>
        <sz val="11"/>
        <rFont val="宋体"/>
        <family val="0"/>
      </rPr>
      <t>其中：机关事业单位基本养老保险费收入</t>
    </r>
  </si>
  <si>
    <r>
      <t xml:space="preserve">              </t>
    </r>
    <r>
      <rPr>
        <sz val="11"/>
        <rFont val="宋体"/>
        <family val="0"/>
      </rPr>
      <t>机关事业单位基本养老保险基金财政补贴收入</t>
    </r>
  </si>
  <si>
    <r>
      <t xml:space="preserve">              </t>
    </r>
    <r>
      <rPr>
        <sz val="11"/>
        <rFont val="宋体"/>
        <family val="0"/>
      </rPr>
      <t>机关事业单位基本养老保险基金利息收入</t>
    </r>
  </si>
  <si>
    <r>
      <t xml:space="preserve">              </t>
    </r>
    <r>
      <rPr>
        <sz val="11"/>
        <rFont val="宋体"/>
        <family val="0"/>
      </rPr>
      <t>机关事业单位基本养老保险基金转移收入</t>
    </r>
  </si>
  <si>
    <r>
      <t xml:space="preserve">               </t>
    </r>
    <r>
      <rPr>
        <sz val="11"/>
        <rFont val="宋体"/>
        <family val="0"/>
      </rPr>
      <t>其他机关事业单位基本养老保险基金收入</t>
    </r>
  </si>
  <si>
    <r>
      <t xml:space="preserve">   </t>
    </r>
    <r>
      <rPr>
        <sz val="11"/>
        <rFont val="宋体"/>
        <family val="0"/>
      </rPr>
      <t>其中：城乡居民基本医疗保险费收入</t>
    </r>
  </si>
  <si>
    <r>
      <t xml:space="preserve">              </t>
    </r>
    <r>
      <rPr>
        <sz val="11"/>
        <rFont val="宋体"/>
        <family val="0"/>
      </rPr>
      <t>城乡居民基本医疗保险基金财政补贴收入</t>
    </r>
  </si>
  <si>
    <r>
      <t xml:space="preserve">              </t>
    </r>
    <r>
      <rPr>
        <sz val="11"/>
        <rFont val="宋体"/>
        <family val="0"/>
      </rPr>
      <t>城乡居民基本医疗保险基金利息收入</t>
    </r>
  </si>
  <si>
    <r>
      <t>附表</t>
    </r>
    <r>
      <rPr>
        <sz val="12"/>
        <color indexed="8"/>
        <rFont val="Times New Roman"/>
        <family val="0"/>
      </rPr>
      <t>15</t>
    </r>
  </si>
  <si>
    <t>市本级2021年社会保险基金预算支出执行情况表</t>
  </si>
  <si>
    <t>市本级社会保险基金支出合计</t>
  </si>
  <si>
    <r>
      <t xml:space="preserve">   </t>
    </r>
    <r>
      <rPr>
        <sz val="11"/>
        <rFont val="宋体"/>
        <family val="0"/>
      </rPr>
      <t>其中：失业保险金支出</t>
    </r>
  </si>
  <si>
    <r>
      <t xml:space="preserve">              </t>
    </r>
    <r>
      <rPr>
        <sz val="11"/>
        <rFont val="宋体"/>
        <family val="0"/>
      </rPr>
      <t>其他失业保险基金支出</t>
    </r>
  </si>
  <si>
    <r>
      <t>二、城镇职工基本医疗保险基金支出</t>
    </r>
    <r>
      <rPr>
        <sz val="11"/>
        <rFont val="Times New Roman"/>
        <family val="0"/>
      </rPr>
      <t>(</t>
    </r>
    <r>
      <rPr>
        <sz val="11"/>
        <rFont val="宋体"/>
        <family val="0"/>
      </rPr>
      <t>含生育保险</t>
    </r>
    <r>
      <rPr>
        <sz val="11"/>
        <rFont val="Times New Roman"/>
        <family val="0"/>
      </rPr>
      <t>)</t>
    </r>
  </si>
  <si>
    <r>
      <t xml:space="preserve">   </t>
    </r>
    <r>
      <rPr>
        <sz val="11"/>
        <rFont val="宋体"/>
        <family val="0"/>
      </rPr>
      <t>其中：基本医疗保险待遇支出</t>
    </r>
  </si>
  <si>
    <r>
      <t xml:space="preserve">              </t>
    </r>
    <r>
      <rPr>
        <sz val="11"/>
        <rFont val="宋体"/>
        <family val="0"/>
      </rPr>
      <t>转移支出</t>
    </r>
  </si>
  <si>
    <r>
      <t xml:space="preserve">   </t>
    </r>
    <r>
      <rPr>
        <sz val="11"/>
        <rFont val="宋体"/>
        <family val="0"/>
      </rPr>
      <t>其中：工伤保险待遇支出</t>
    </r>
  </si>
  <si>
    <r>
      <t xml:space="preserve">              </t>
    </r>
    <r>
      <rPr>
        <sz val="11"/>
        <rFont val="宋体"/>
        <family val="0"/>
      </rPr>
      <t>其他工伤保险基金支出</t>
    </r>
  </si>
  <si>
    <r>
      <t xml:space="preserve">   </t>
    </r>
    <r>
      <rPr>
        <sz val="11"/>
        <rFont val="宋体"/>
        <family val="0"/>
      </rPr>
      <t>其中：基本养老金支出</t>
    </r>
  </si>
  <si>
    <r>
      <t xml:space="preserve">              </t>
    </r>
    <r>
      <rPr>
        <sz val="11"/>
        <rFont val="宋体"/>
        <family val="0"/>
      </rPr>
      <t>其他基本养老保险基金支出</t>
    </r>
  </si>
  <si>
    <r>
      <t>附表</t>
    </r>
    <r>
      <rPr>
        <sz val="12"/>
        <rFont val="Times New Roman"/>
        <family val="0"/>
      </rPr>
      <t>16</t>
    </r>
  </si>
  <si>
    <r>
      <t>全市</t>
    </r>
    <r>
      <rPr>
        <sz val="20"/>
        <rFont val="Times New Roman"/>
        <family val="0"/>
      </rPr>
      <t>2021</t>
    </r>
    <r>
      <rPr>
        <sz val="20"/>
        <rFont val="方正大标宋简体"/>
        <family val="0"/>
      </rPr>
      <t>年国有资本经营预算收入执行情况表</t>
    </r>
  </si>
  <si>
    <r>
      <t xml:space="preserve">  </t>
    </r>
    <r>
      <rPr>
        <b/>
        <sz val="11"/>
        <rFont val="宋体"/>
        <family val="0"/>
      </rPr>
      <t>国有资本经营收入合计</t>
    </r>
  </si>
  <si>
    <t xml:space="preserve"> 一、利润收入</t>
  </si>
  <si>
    <t xml:space="preserve"> 二、股利、股息收入</t>
  </si>
  <si>
    <t xml:space="preserve"> 三、产权转让收入</t>
  </si>
  <si>
    <t xml:space="preserve"> 四、清算收入</t>
  </si>
  <si>
    <t xml:space="preserve"> 五、其他国有资本经营收入</t>
  </si>
  <si>
    <t>国有资本经营预算转移支付收入</t>
  </si>
  <si>
    <t>上年结转收入</t>
  </si>
  <si>
    <t>收 入 总计</t>
  </si>
  <si>
    <r>
      <t>附表</t>
    </r>
    <r>
      <rPr>
        <sz val="12"/>
        <rFont val="Times New Roman"/>
        <family val="0"/>
      </rPr>
      <t>17</t>
    </r>
  </si>
  <si>
    <r>
      <t>全市</t>
    </r>
    <r>
      <rPr>
        <sz val="20"/>
        <rFont val="Times New Roman"/>
        <family val="0"/>
      </rPr>
      <t>2021</t>
    </r>
    <r>
      <rPr>
        <sz val="20"/>
        <rFont val="方正大标宋简体"/>
        <family val="0"/>
      </rPr>
      <t>年国有资本经营预算支出执行情况表</t>
    </r>
  </si>
  <si>
    <t>国有资本经营预算支出合计</t>
  </si>
  <si>
    <t>一、社会保障和就业支出</t>
  </si>
  <si>
    <t>二、国有资本经营预算支出</t>
  </si>
  <si>
    <t>230</t>
  </si>
  <si>
    <t>23008</t>
  </si>
  <si>
    <t>调出资金</t>
  </si>
  <si>
    <t>年终结余</t>
  </si>
  <si>
    <r>
      <t>附表</t>
    </r>
    <r>
      <rPr>
        <sz val="12"/>
        <rFont val="Times New Roman"/>
        <family val="0"/>
      </rPr>
      <t>18</t>
    </r>
  </si>
  <si>
    <t>市本级2021年国有资本经营预算收入执行情况表</t>
  </si>
  <si>
    <r>
      <t xml:space="preserve"> </t>
    </r>
    <r>
      <rPr>
        <sz val="11"/>
        <rFont val="宋体"/>
        <family val="0"/>
      </rPr>
      <t>一、利润收入</t>
    </r>
  </si>
  <si>
    <r>
      <t xml:space="preserve"> </t>
    </r>
    <r>
      <rPr>
        <sz val="11"/>
        <rFont val="宋体"/>
        <family val="0"/>
      </rPr>
      <t>二、股利、股息收入</t>
    </r>
  </si>
  <si>
    <r>
      <t xml:space="preserve"> </t>
    </r>
    <r>
      <rPr>
        <sz val="11"/>
        <rFont val="宋体"/>
        <family val="0"/>
      </rPr>
      <t>三、产权转让收入</t>
    </r>
  </si>
  <si>
    <r>
      <t xml:space="preserve"> </t>
    </r>
    <r>
      <rPr>
        <sz val="11"/>
        <rFont val="宋体"/>
        <family val="0"/>
      </rPr>
      <t>四、清算收入</t>
    </r>
  </si>
  <si>
    <r>
      <t xml:space="preserve"> </t>
    </r>
    <r>
      <rPr>
        <sz val="11"/>
        <rFont val="宋体"/>
        <family val="0"/>
      </rPr>
      <t>五、其他国有资本经营收入</t>
    </r>
  </si>
  <si>
    <t>上年结余收入</t>
  </si>
  <si>
    <r>
      <t>收</t>
    </r>
    <r>
      <rPr>
        <b/>
        <sz val="11"/>
        <color indexed="8"/>
        <rFont val="Times New Roman"/>
        <family val="0"/>
      </rPr>
      <t xml:space="preserve"> </t>
    </r>
    <r>
      <rPr>
        <b/>
        <sz val="11"/>
        <color indexed="8"/>
        <rFont val="宋体"/>
        <family val="0"/>
      </rPr>
      <t>入</t>
    </r>
    <r>
      <rPr>
        <b/>
        <sz val="11"/>
        <color indexed="8"/>
        <rFont val="Times New Roman"/>
        <family val="0"/>
      </rPr>
      <t xml:space="preserve"> </t>
    </r>
    <r>
      <rPr>
        <b/>
        <sz val="11"/>
        <color indexed="8"/>
        <rFont val="宋体"/>
        <family val="0"/>
      </rPr>
      <t>总计</t>
    </r>
  </si>
  <si>
    <r>
      <t>附表</t>
    </r>
    <r>
      <rPr>
        <sz val="12"/>
        <rFont val="Times New Roman"/>
        <family val="0"/>
      </rPr>
      <t>19</t>
    </r>
  </si>
  <si>
    <r>
      <rPr>
        <sz val="20"/>
        <rFont val="方正大标宋简体"/>
        <family val="0"/>
      </rPr>
      <t>市本级</t>
    </r>
    <r>
      <rPr>
        <sz val="20"/>
        <rFont val="Times New Roman"/>
        <family val="0"/>
      </rPr>
      <t>2021</t>
    </r>
    <r>
      <rPr>
        <sz val="20"/>
        <rFont val="方正大标宋简体"/>
        <family val="0"/>
      </rPr>
      <t>年国有资本经营预算支出执行情况表</t>
    </r>
  </si>
  <si>
    <t>国有资本经营支出合计</t>
  </si>
  <si>
    <r>
      <t xml:space="preserve">    </t>
    </r>
    <r>
      <rPr>
        <sz val="11"/>
        <color indexed="8"/>
        <rFont val="宋体"/>
        <family val="0"/>
      </rPr>
      <t>补充全国社会保障基金</t>
    </r>
  </si>
  <si>
    <r>
      <t xml:space="preserve">       </t>
    </r>
    <r>
      <rPr>
        <sz val="11"/>
        <color indexed="8"/>
        <rFont val="宋体"/>
        <family val="0"/>
      </rPr>
      <t>国有资本经营预算补充社保基金支出</t>
    </r>
  </si>
  <si>
    <r>
      <t xml:space="preserve">    </t>
    </r>
    <r>
      <rPr>
        <sz val="11"/>
        <color indexed="8"/>
        <rFont val="宋体"/>
        <family val="0"/>
      </rPr>
      <t>解决历史遗留问题及改革成本支出</t>
    </r>
  </si>
  <si>
    <t>2230103</t>
  </si>
  <si>
    <t xml:space="preserve">     国有企业退休人员社会化管理补助支出</t>
  </si>
  <si>
    <t>2230199</t>
  </si>
  <si>
    <t xml:space="preserve">     其他解决历史遗留问题及改革成本支出</t>
  </si>
  <si>
    <r>
      <t xml:space="preserve">    </t>
    </r>
    <r>
      <rPr>
        <sz val="11"/>
        <color indexed="8"/>
        <rFont val="宋体"/>
        <family val="0"/>
      </rPr>
      <t>其他国有资本经营预算支出</t>
    </r>
  </si>
  <si>
    <t>2239901</t>
  </si>
  <si>
    <r>
      <t xml:space="preserve">       </t>
    </r>
    <r>
      <rPr>
        <sz val="11"/>
        <color indexed="8"/>
        <rFont val="宋体"/>
        <family val="0"/>
      </rPr>
      <t>其他国有资本经营预算支出</t>
    </r>
  </si>
  <si>
    <r>
      <t xml:space="preserve">  </t>
    </r>
    <r>
      <rPr>
        <sz val="11"/>
        <color indexed="8"/>
        <rFont val="宋体"/>
        <family val="0"/>
      </rPr>
      <t>调出资金</t>
    </r>
  </si>
  <si>
    <t>2300803</t>
  </si>
  <si>
    <r>
      <t xml:space="preserve">     </t>
    </r>
    <r>
      <rPr>
        <sz val="11"/>
        <color indexed="8"/>
        <rFont val="宋体"/>
        <family val="0"/>
      </rPr>
      <t>国有资本经营预算调出资金</t>
    </r>
  </si>
  <si>
    <r>
      <t xml:space="preserve">  </t>
    </r>
    <r>
      <rPr>
        <sz val="11"/>
        <color indexed="8"/>
        <rFont val="宋体"/>
        <family val="0"/>
      </rPr>
      <t>结余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</si>
</sst>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.0_ "/>
    <numFmt numFmtId="179" formatCode="0;[Red]0"/>
  </numFmts>
  <fonts count="52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2"/>
      <name val="黑体"/>
      <family val="0"/>
    </font>
    <font>
      <sz val="20"/>
      <name val="Times New Roman"/>
      <family val="0"/>
    </font>
    <font>
      <sz val="20"/>
      <color indexed="8"/>
      <name val="Times New Roman"/>
      <family val="0"/>
    </font>
    <font>
      <sz val="9.75"/>
      <color indexed="8"/>
      <name val="Times New Roman"/>
      <family val="0"/>
    </font>
    <font>
      <sz val="11"/>
      <name val="黑体"/>
      <family val="0"/>
    </font>
    <font>
      <sz val="11"/>
      <color indexed="8"/>
      <name val="黑体"/>
      <family val="0"/>
    </font>
    <font>
      <b/>
      <sz val="11"/>
      <color indexed="8"/>
      <name val="宋体"/>
      <family val="0"/>
    </font>
    <font>
      <b/>
      <sz val="11"/>
      <color indexed="8"/>
      <name val="Times New Roman"/>
      <family val="0"/>
    </font>
    <font>
      <sz val="11"/>
      <name val="Times New Roman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20"/>
      <name val="方正大标宋简体"/>
      <family val="0"/>
    </font>
    <font>
      <b/>
      <sz val="11"/>
      <name val="Times New Roman"/>
      <family val="0"/>
    </font>
    <font>
      <sz val="20"/>
      <color indexed="8"/>
      <name val="方正大标宋简体"/>
      <family val="0"/>
    </font>
    <font>
      <sz val="9.75"/>
      <color indexed="8"/>
      <name val="宋体"/>
      <family val="0"/>
    </font>
    <font>
      <sz val="12"/>
      <name val="Times New Roman"/>
      <family val="0"/>
    </font>
    <font>
      <sz val="12"/>
      <color indexed="8"/>
      <name val="黑体"/>
      <family val="0"/>
    </font>
    <font>
      <sz val="12"/>
      <name val="宋体"/>
      <family val="0"/>
    </font>
    <font>
      <sz val="10"/>
      <name val="宋体"/>
      <family val="0"/>
    </font>
    <font>
      <b/>
      <sz val="11"/>
      <color indexed="8"/>
      <name val="黑体"/>
      <family val="0"/>
    </font>
    <font>
      <sz val="10"/>
      <name val="Times New Roman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name val="SimSun"/>
      <family val="0"/>
    </font>
    <font>
      <sz val="11"/>
      <color theme="1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Times New Roman"/>
      <family val="0"/>
    </font>
    <font>
      <sz val="11"/>
      <color rgb="FF000000"/>
      <name val="宋体"/>
      <family val="0"/>
    </font>
    <font>
      <sz val="12"/>
      <color rgb="FF000000"/>
      <name val="黑体"/>
      <family val="0"/>
    </font>
    <font>
      <sz val="11"/>
      <color theme="1"/>
      <name val="Times New Roman"/>
      <family val="0"/>
    </font>
    <font>
      <sz val="11"/>
      <color rgb="FF000000"/>
      <name val="黑体"/>
      <family val="0"/>
    </font>
    <font>
      <sz val="12"/>
      <color rgb="FF000000"/>
      <name val="Times New Roman"/>
      <family val="0"/>
    </font>
    <font>
      <sz val="20"/>
      <color rgb="FF000000"/>
      <name val="方正大标宋简体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Protection="0">
      <alignment/>
    </xf>
    <xf numFmtId="0" fontId="21" fillId="0" borderId="0" applyProtection="0">
      <alignment vertical="center"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2" borderId="0" applyProtection="0">
      <alignment/>
    </xf>
    <xf numFmtId="0" fontId="0" fillId="2" borderId="0" applyProtection="0">
      <alignment/>
    </xf>
    <xf numFmtId="0" fontId="25" fillId="3" borderId="0" applyProtection="0">
      <alignment/>
    </xf>
    <xf numFmtId="0" fontId="0" fillId="4" borderId="0" applyProtection="0">
      <alignment/>
    </xf>
    <xf numFmtId="0" fontId="0" fillId="5" borderId="0" applyProtection="0">
      <alignment/>
    </xf>
    <xf numFmtId="0" fontId="25" fillId="6" borderId="0" applyProtection="0">
      <alignment/>
    </xf>
    <xf numFmtId="0" fontId="0" fillId="7" borderId="0" applyProtection="0">
      <alignment/>
    </xf>
    <xf numFmtId="0" fontId="27" fillId="0" borderId="1" applyProtection="0">
      <alignment/>
    </xf>
    <xf numFmtId="0" fontId="31" fillId="0" borderId="0" applyProtection="0">
      <alignment/>
    </xf>
    <xf numFmtId="0" fontId="10" fillId="0" borderId="2" applyProtection="0">
      <alignment/>
    </xf>
    <xf numFmtId="9" fontId="0" fillId="0" borderId="0" applyProtection="0">
      <alignment/>
    </xf>
    <xf numFmtId="43" fontId="0" fillId="0" borderId="0" applyProtection="0">
      <alignment/>
    </xf>
    <xf numFmtId="0" fontId="21" fillId="0" borderId="0" applyProtection="0">
      <alignment/>
    </xf>
    <xf numFmtId="0" fontId="39" fillId="0" borderId="3" applyProtection="0">
      <alignment/>
    </xf>
    <xf numFmtId="42" fontId="0" fillId="0" borderId="0" applyProtection="0">
      <alignment/>
    </xf>
    <xf numFmtId="0" fontId="0" fillId="0" borderId="0" applyProtection="0">
      <alignment/>
    </xf>
    <xf numFmtId="0" fontId="25" fillId="7" borderId="0" applyProtection="0">
      <alignment/>
    </xf>
    <xf numFmtId="0" fontId="40" fillId="0" borderId="0" applyProtection="0">
      <alignment/>
    </xf>
    <xf numFmtId="0" fontId="43" fillId="0" borderId="0">
      <alignment/>
      <protection/>
    </xf>
    <xf numFmtId="0" fontId="0" fillId="8" borderId="0" applyProtection="0">
      <alignment/>
    </xf>
    <xf numFmtId="0" fontId="25" fillId="4" borderId="0" applyProtection="0">
      <alignment/>
    </xf>
    <xf numFmtId="0" fontId="19" fillId="0" borderId="0" applyProtection="0">
      <alignment/>
    </xf>
    <xf numFmtId="0" fontId="38" fillId="0" borderId="3" applyProtection="0">
      <alignment/>
    </xf>
    <xf numFmtId="0" fontId="41" fillId="0" borderId="0" applyProtection="0">
      <alignment/>
    </xf>
    <xf numFmtId="0" fontId="0" fillId="9" borderId="0" applyProtection="0">
      <alignment/>
    </xf>
    <xf numFmtId="44" fontId="0" fillId="0" borderId="0" applyProtection="0">
      <alignment/>
    </xf>
    <xf numFmtId="0" fontId="0" fillId="7" borderId="0" applyProtection="0">
      <alignment/>
    </xf>
    <xf numFmtId="0" fontId="35" fillId="10" borderId="4" applyProtection="0">
      <alignment/>
    </xf>
    <xf numFmtId="0" fontId="36" fillId="0" borderId="0" applyProtection="0">
      <alignment/>
    </xf>
    <xf numFmtId="41" fontId="0" fillId="0" borderId="0" applyProtection="0">
      <alignment/>
    </xf>
    <xf numFmtId="0" fontId="25" fillId="11" borderId="0" applyProtection="0">
      <alignment/>
    </xf>
    <xf numFmtId="0" fontId="0" fillId="9" borderId="0" applyProtection="0">
      <alignment/>
    </xf>
    <xf numFmtId="0" fontId="43" fillId="0" borderId="0">
      <alignment vertical="center"/>
      <protection/>
    </xf>
    <xf numFmtId="0" fontId="25" fillId="2" borderId="0" applyProtection="0">
      <alignment/>
    </xf>
    <xf numFmtId="0" fontId="33" fillId="2" borderId="4" applyProtection="0">
      <alignment/>
    </xf>
    <xf numFmtId="0" fontId="0" fillId="0" borderId="0" applyProtection="0">
      <alignment/>
    </xf>
    <xf numFmtId="0" fontId="29" fillId="10" borderId="5" applyProtection="0">
      <alignment/>
    </xf>
    <xf numFmtId="0" fontId="28" fillId="12" borderId="6" applyProtection="0">
      <alignment/>
    </xf>
    <xf numFmtId="0" fontId="30" fillId="0" borderId="7" applyProtection="0">
      <alignment/>
    </xf>
    <xf numFmtId="0" fontId="25" fillId="4" borderId="0" applyProtection="0">
      <alignment/>
    </xf>
    <xf numFmtId="0" fontId="34" fillId="0" borderId="0" applyProtection="0">
      <alignment/>
    </xf>
    <xf numFmtId="0" fontId="25" fillId="9" borderId="0" applyProtection="0">
      <alignment/>
    </xf>
    <xf numFmtId="0" fontId="0" fillId="13" borderId="8" applyProtection="0">
      <alignment/>
    </xf>
    <xf numFmtId="0" fontId="32" fillId="0" borderId="0" applyProtection="0">
      <alignment/>
    </xf>
    <xf numFmtId="0" fontId="37" fillId="9" borderId="0" applyProtection="0">
      <alignment/>
    </xf>
    <xf numFmtId="0" fontId="27" fillId="0" borderId="0" applyProtection="0">
      <alignment/>
    </xf>
    <xf numFmtId="0" fontId="25" fillId="6" borderId="0" applyProtection="0">
      <alignment/>
    </xf>
    <xf numFmtId="0" fontId="26" fillId="14" borderId="0" applyProtection="0">
      <alignment/>
    </xf>
    <xf numFmtId="0" fontId="0" fillId="15" borderId="0" applyProtection="0">
      <alignment/>
    </xf>
    <xf numFmtId="0" fontId="26" fillId="8" borderId="0" applyProtection="0">
      <alignment/>
    </xf>
    <xf numFmtId="0" fontId="25" fillId="16" borderId="0" applyProtection="0">
      <alignment/>
    </xf>
    <xf numFmtId="0" fontId="0" fillId="4" borderId="0" applyProtection="0">
      <alignment/>
    </xf>
    <xf numFmtId="0" fontId="21" fillId="0" borderId="0" applyProtection="0">
      <alignment vertical="center"/>
    </xf>
    <xf numFmtId="0" fontId="25" fillId="8" borderId="0" applyProtection="0">
      <alignment/>
    </xf>
    <xf numFmtId="0" fontId="0" fillId="8" borderId="0" applyProtection="0">
      <alignment/>
    </xf>
    <xf numFmtId="0" fontId="25" fillId="17" borderId="0" applyProtection="0">
      <alignment/>
    </xf>
  </cellStyleXfs>
  <cellXfs count="374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49" fontId="44" fillId="0" borderId="10" xfId="60" applyNumberFormat="1" applyFont="1" applyFill="1" applyBorder="1" applyAlignment="1">
      <alignment horizontal="center" vertical="center" wrapText="1"/>
    </xf>
    <xf numFmtId="176" fontId="11" fillId="0" borderId="10" xfId="16" applyNumberFormat="1" applyFont="1" applyFill="1" applyBorder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left" vertical="center" wrapText="1"/>
    </xf>
    <xf numFmtId="49" fontId="0" fillId="0" borderId="10" xfId="60" applyNumberFormat="1" applyFont="1" applyFill="1" applyBorder="1" applyAlignment="1">
      <alignment horizontal="left" vertical="center" wrapText="1"/>
    </xf>
    <xf numFmtId="176" fontId="12" fillId="0" borderId="10" xfId="16" applyNumberFormat="1" applyFont="1" applyFill="1" applyBorder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left" vertical="center" wrapText="1"/>
    </xf>
    <xf numFmtId="176" fontId="3" fillId="0" borderId="10" xfId="16" applyNumberFormat="1" applyFont="1" applyFill="1" applyBorder="1" applyAlignment="1">
      <alignment horizontal="center" vertical="center" wrapText="1"/>
    </xf>
    <xf numFmtId="49" fontId="0" fillId="0" borderId="10" xfId="60" applyNumberFormat="1" applyFont="1" applyFill="1" applyBorder="1" applyAlignment="1">
      <alignment horizontal="left" vertical="center" wrapText="1"/>
    </xf>
    <xf numFmtId="49" fontId="12" fillId="0" borderId="10" xfId="60" applyNumberFormat="1" applyFont="1" applyFill="1" applyBorder="1" applyAlignment="1">
      <alignment horizontal="left" vertical="center" wrapText="1"/>
    </xf>
    <xf numFmtId="0" fontId="44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49" fontId="45" fillId="0" borderId="10" xfId="60" applyNumberFormat="1" applyFont="1" applyFill="1" applyBorder="1" applyAlignment="1">
      <alignment horizontal="left" vertical="center" wrapText="1"/>
    </xf>
    <xf numFmtId="0" fontId="12" fillId="0" borderId="10" xfId="16" applyNumberFormat="1" applyFont="1" applyFill="1" applyBorder="1" applyAlignment="1">
      <alignment vertical="center" wrapText="1"/>
    </xf>
    <xf numFmtId="0" fontId="13" fillId="0" borderId="10" xfId="16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right" vertical="center"/>
    </xf>
    <xf numFmtId="176" fontId="12" fillId="0" borderId="10" xfId="0" applyNumberFormat="1" applyFont="1" applyFill="1" applyBorder="1" applyAlignment="1">
      <alignment horizontal="left" vertical="center"/>
    </xf>
    <xf numFmtId="176" fontId="16" fillId="0" borderId="10" xfId="0" applyNumberFormat="1" applyFont="1" applyFill="1" applyBorder="1" applyAlignment="1">
      <alignment horizontal="center" vertical="center"/>
    </xf>
    <xf numFmtId="176" fontId="16" fillId="0" borderId="10" xfId="0" applyNumberFormat="1" applyFont="1" applyFill="1" applyBorder="1" applyAlignment="1">
      <alignment horizontal="center" vertical="center"/>
    </xf>
    <xf numFmtId="176" fontId="12" fillId="0" borderId="10" xfId="16" applyNumberFormat="1" applyFont="1" applyFill="1" applyBorder="1" applyAlignment="1">
      <alignment horizontal="left" vertical="center"/>
    </xf>
    <xf numFmtId="176" fontId="12" fillId="0" borderId="10" xfId="60" applyNumberFormat="1" applyFont="1" applyFill="1" applyBorder="1" applyAlignment="1">
      <alignment horizontal="left" vertical="center"/>
    </xf>
    <xf numFmtId="176" fontId="3" fillId="0" borderId="10" xfId="16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12" fillId="0" borderId="10" xfId="16" applyNumberFormat="1" applyFont="1" applyFill="1" applyBorder="1" applyAlignment="1">
      <alignment vertical="center"/>
    </xf>
    <xf numFmtId="176" fontId="10" fillId="0" borderId="10" xfId="16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176" fontId="0" fillId="0" borderId="10" xfId="16" applyNumberFormat="1" applyFont="1" applyFill="1" applyBorder="1" applyAlignment="1">
      <alignment horizontal="left" vertical="center"/>
    </xf>
    <xf numFmtId="176" fontId="46" fillId="0" borderId="10" xfId="16" applyNumberFormat="1" applyFont="1" applyFill="1" applyBorder="1" applyAlignment="1">
      <alignment horizontal="left" vertical="center"/>
    </xf>
    <xf numFmtId="176" fontId="11" fillId="0" borderId="10" xfId="16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horizontal="right" vertical="center" wrapText="1"/>
    </xf>
    <xf numFmtId="176" fontId="12" fillId="0" borderId="10" xfId="0" applyNumberFormat="1" applyFont="1" applyFill="1" applyBorder="1" applyAlignment="1" applyProtection="1">
      <alignment vertical="center"/>
      <protection/>
    </xf>
    <xf numFmtId="176" fontId="10" fillId="0" borderId="10" xfId="0" applyNumberFormat="1" applyFont="1" applyFill="1" applyBorder="1" applyAlignment="1" applyProtection="1">
      <alignment horizontal="center" vertical="center" wrapText="1"/>
      <protection/>
    </xf>
    <xf numFmtId="176" fontId="11" fillId="0" borderId="10" xfId="0" applyNumberFormat="1" applyFont="1" applyFill="1" applyBorder="1" applyAlignment="1" applyProtection="1">
      <alignment horizontal="center" vertical="center" wrapText="1"/>
      <protection/>
    </xf>
    <xf numFmtId="176" fontId="12" fillId="0" borderId="10" xfId="60" applyNumberFormat="1" applyFont="1" applyFill="1" applyBorder="1" applyAlignment="1" applyProtection="1">
      <alignment horizontal="left" vertical="center"/>
      <protection/>
    </xf>
    <xf numFmtId="176" fontId="1" fillId="0" borderId="10" xfId="60" applyNumberFormat="1" applyFont="1" applyFill="1" applyBorder="1" applyAlignment="1" applyProtection="1">
      <alignment horizontal="left" vertical="center"/>
      <protection/>
    </xf>
    <xf numFmtId="176" fontId="12" fillId="0" borderId="10" xfId="16" applyNumberFormat="1" applyFont="1" applyFill="1" applyBorder="1" applyAlignment="1" applyProtection="1">
      <alignment horizontal="center" vertical="center"/>
      <protection/>
    </xf>
    <xf numFmtId="176" fontId="13" fillId="0" borderId="10" xfId="60" applyNumberFormat="1" applyFont="1" applyFill="1" applyBorder="1" applyAlignment="1" applyProtection="1">
      <alignment horizontal="center" vertical="center"/>
      <protection/>
    </xf>
    <xf numFmtId="176" fontId="11" fillId="0" borderId="10" xfId="16" applyNumberFormat="1" applyFont="1" applyFill="1" applyBorder="1" applyAlignment="1" applyProtection="1">
      <alignment horizontal="center" vertical="center"/>
      <protection/>
    </xf>
    <xf numFmtId="176" fontId="12" fillId="0" borderId="10" xfId="16" applyNumberFormat="1" applyFont="1" applyFill="1" applyBorder="1" applyAlignment="1" applyProtection="1">
      <alignment vertical="center"/>
      <protection/>
    </xf>
    <xf numFmtId="176" fontId="13" fillId="0" borderId="10" xfId="16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>
      <alignment horizontal="right" vertical="center"/>
    </xf>
    <xf numFmtId="176" fontId="12" fillId="0" borderId="10" xfId="60" applyNumberFormat="1" applyFont="1" applyFill="1" applyBorder="1" applyAlignment="1">
      <alignment horizontal="left" vertical="center"/>
    </xf>
    <xf numFmtId="176" fontId="12" fillId="0" borderId="10" xfId="16" applyNumberFormat="1" applyFont="1" applyFill="1" applyBorder="1" applyAlignment="1">
      <alignment horizontal="center" vertical="center"/>
    </xf>
    <xf numFmtId="176" fontId="44" fillId="0" borderId="10" xfId="16" applyNumberFormat="1" applyFont="1" applyFill="1" applyBorder="1" applyAlignment="1">
      <alignment horizontal="center" vertical="center"/>
    </xf>
    <xf numFmtId="176" fontId="3" fillId="0" borderId="10" xfId="16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0" fontId="47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/>
    </xf>
    <xf numFmtId="177" fontId="12" fillId="0" borderId="0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horizontal="center" vertical="center"/>
    </xf>
    <xf numFmtId="177" fontId="16" fillId="0" borderId="1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vertical="center" wrapText="1"/>
    </xf>
    <xf numFmtId="177" fontId="3" fillId="0" borderId="11" xfId="19" applyNumberFormat="1" applyFont="1" applyFill="1" applyBorder="1" applyAlignment="1">
      <alignment horizontal="center" vertical="center"/>
      <protection/>
    </xf>
    <xf numFmtId="0" fontId="1" fillId="0" borderId="0" xfId="0" applyNumberFormat="1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vertical="center" wrapText="1"/>
    </xf>
    <xf numFmtId="177" fontId="12" fillId="0" borderId="10" xfId="52" applyNumberFormat="1" applyFont="1" applyFill="1" applyBorder="1" applyAlignment="1">
      <alignment horizontal="center" vertical="center" wrapText="1"/>
      <protection/>
    </xf>
    <xf numFmtId="177" fontId="12" fillId="0" borderId="10" xfId="0" applyNumberFormat="1" applyFont="1" applyFill="1" applyBorder="1" applyAlignment="1">
      <alignment horizontal="center" vertical="center" wrapText="1"/>
    </xf>
    <xf numFmtId="176" fontId="12" fillId="0" borderId="0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77" fontId="16" fillId="0" borderId="10" xfId="0" applyNumberFormat="1" applyFont="1" applyFill="1" applyBorder="1" applyAlignment="1">
      <alignment horizontal="center" vertical="center" wrapText="1"/>
    </xf>
    <xf numFmtId="177" fontId="48" fillId="0" borderId="10" xfId="52" applyNumberFormat="1" applyFont="1" applyFill="1" applyBorder="1" applyAlignment="1">
      <alignment horizontal="center" vertical="center" wrapText="1"/>
      <protection/>
    </xf>
    <xf numFmtId="177" fontId="12" fillId="0" borderId="0" xfId="0" applyNumberFormat="1" applyFont="1" applyFill="1" applyBorder="1" applyAlignment="1">
      <alignment vertical="center" wrapText="1"/>
    </xf>
    <xf numFmtId="0" fontId="49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12" fillId="0" borderId="10" xfId="35" applyNumberFormat="1" applyFont="1" applyFill="1" applyBorder="1" applyAlignment="1">
      <alignment horizontal="left" vertical="center"/>
    </xf>
    <xf numFmtId="0" fontId="13" fillId="0" borderId="10" xfId="35" applyNumberFormat="1" applyFont="1" applyFill="1" applyBorder="1" applyAlignment="1">
      <alignment horizontal="center" vertical="center"/>
    </xf>
    <xf numFmtId="176" fontId="16" fillId="0" borderId="10" xfId="35" applyNumberFormat="1" applyFont="1" applyFill="1" applyBorder="1" applyAlignment="1">
      <alignment horizontal="center" vertical="center"/>
    </xf>
    <xf numFmtId="0" fontId="1" fillId="0" borderId="10" xfId="35" applyNumberFormat="1" applyFont="1" applyFill="1" applyBorder="1" applyAlignment="1">
      <alignment vertical="center"/>
    </xf>
    <xf numFmtId="176" fontId="12" fillId="0" borderId="10" xfId="18" applyNumberFormat="1" applyFont="1" applyFill="1" applyBorder="1" applyAlignment="1">
      <alignment horizontal="center" vertical="center"/>
      <protection/>
    </xf>
    <xf numFmtId="0" fontId="49" fillId="0" borderId="0" xfId="0" applyNumberFormat="1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12" fillId="0" borderId="10" xfId="35" applyNumberFormat="1" applyFont="1" applyFill="1" applyBorder="1" applyAlignment="1">
      <alignment vertical="center"/>
    </xf>
    <xf numFmtId="0" fontId="12" fillId="0" borderId="10" xfId="17" applyFont="1" applyFill="1" applyBorder="1" applyAlignment="1">
      <alignment horizontal="center" vertical="center"/>
      <protection/>
    </xf>
    <xf numFmtId="0" fontId="12" fillId="0" borderId="10" xfId="18" applyFont="1" applyFill="1" applyBorder="1" applyAlignment="1">
      <alignment horizontal="center" vertical="center"/>
      <protection/>
    </xf>
    <xf numFmtId="0" fontId="50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right" vertical="center"/>
    </xf>
    <xf numFmtId="0" fontId="12" fillId="0" borderId="9" xfId="0" applyNumberFormat="1" applyFont="1" applyFill="1" applyBorder="1" applyAlignment="1">
      <alignment horizontal="right" vertical="center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vertical="center" wrapText="1"/>
    </xf>
    <xf numFmtId="176" fontId="12" fillId="0" borderId="14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horizontal="center" vertical="center"/>
    </xf>
    <xf numFmtId="176" fontId="16" fillId="0" borderId="10" xfId="0" applyNumberFormat="1" applyFont="1" applyFill="1" applyBorder="1" applyAlignment="1">
      <alignment horizontal="center" vertical="center"/>
    </xf>
    <xf numFmtId="0" fontId="12" fillId="0" borderId="10" xfId="41" applyNumberFormat="1" applyFont="1" applyFill="1" applyBorder="1" applyAlignment="1">
      <alignment horizontal="left" vertical="center" wrapText="1"/>
    </xf>
    <xf numFmtId="3" fontId="12" fillId="0" borderId="10" xfId="41" applyNumberFormat="1" applyFont="1" applyFill="1" applyBorder="1" applyAlignment="1">
      <alignment vertical="center" wrapText="1"/>
    </xf>
    <xf numFmtId="1" fontId="12" fillId="0" borderId="10" xfId="41" applyNumberFormat="1" applyFont="1" applyFill="1" applyBorder="1" applyAlignment="1">
      <alignment horizontal="center" vertical="center" wrapText="1"/>
    </xf>
    <xf numFmtId="3" fontId="12" fillId="0" borderId="10" xfId="41" applyNumberFormat="1" applyFont="1" applyFill="1" applyBorder="1" applyAlignment="1">
      <alignment horizontal="left" vertical="center" wrapText="1" indent="1"/>
    </xf>
    <xf numFmtId="3" fontId="12" fillId="0" borderId="10" xfId="41" applyNumberFormat="1" applyFont="1" applyFill="1" applyBorder="1" applyAlignment="1">
      <alignment horizontal="left" vertical="center" wrapText="1" indent="2"/>
    </xf>
    <xf numFmtId="0" fontId="12" fillId="0" borderId="10" xfId="41" applyNumberFormat="1" applyFont="1" applyFill="1" applyBorder="1" applyAlignment="1">
      <alignment horizontal="left" vertical="center" wrapText="1" indent="2"/>
    </xf>
    <xf numFmtId="0" fontId="3" fillId="0" borderId="10" xfId="41" applyNumberFormat="1" applyFont="1" applyFill="1" applyBorder="1" applyAlignment="1">
      <alignment horizontal="left" vertical="center" wrapText="1" indent="2"/>
    </xf>
    <xf numFmtId="3" fontId="12" fillId="0" borderId="10" xfId="41" applyNumberFormat="1" applyFont="1" applyFill="1" applyBorder="1" applyAlignment="1">
      <alignment horizontal="left" vertical="center" wrapText="1"/>
    </xf>
    <xf numFmtId="0" fontId="12" fillId="0" borderId="10" xfId="41" applyNumberFormat="1" applyFont="1" applyFill="1" applyBorder="1" applyAlignment="1">
      <alignment horizontal="left" vertical="center" wrapText="1" indent="1"/>
    </xf>
    <xf numFmtId="0" fontId="12" fillId="0" borderId="10" xfId="41" applyNumberFormat="1" applyFont="1" applyFill="1" applyBorder="1" applyAlignment="1">
      <alignment vertical="center" wrapText="1"/>
    </xf>
    <xf numFmtId="0" fontId="16" fillId="0" borderId="10" xfId="41" applyNumberFormat="1" applyFont="1" applyFill="1" applyBorder="1" applyAlignment="1">
      <alignment horizontal="center" vertical="center" wrapText="1"/>
    </xf>
    <xf numFmtId="1" fontId="16" fillId="0" borderId="10" xfId="41" applyNumberFormat="1" applyFont="1" applyFill="1" applyBorder="1" applyAlignment="1">
      <alignment horizontal="center" vertical="center" wrapText="1"/>
    </xf>
    <xf numFmtId="0" fontId="16" fillId="0" borderId="10" xfId="41" applyNumberFormat="1" applyFont="1" applyFill="1" applyBorder="1" applyAlignment="1">
      <alignment vertical="center" wrapText="1"/>
    </xf>
    <xf numFmtId="1" fontId="12" fillId="0" borderId="10" xfId="41" applyNumberFormat="1" applyFont="1" applyFill="1" applyBorder="1" applyAlignment="1">
      <alignment horizontal="center" vertical="center" wrapText="1"/>
    </xf>
    <xf numFmtId="0" fontId="12" fillId="0" borderId="10" xfId="41" applyNumberFormat="1" applyFont="1" applyFill="1" applyBorder="1" applyAlignment="1">
      <alignment vertical="center" wrapText="1"/>
    </xf>
    <xf numFmtId="0" fontId="14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left" vertical="center"/>
    </xf>
    <xf numFmtId="176" fontId="44" fillId="0" borderId="10" xfId="0" applyNumberFormat="1" applyFont="1" applyFill="1" applyBorder="1" applyAlignment="1">
      <alignment horizontal="center" vertical="center"/>
    </xf>
    <xf numFmtId="176" fontId="12" fillId="0" borderId="10" xfId="41" applyNumberFormat="1" applyFont="1" applyFill="1" applyBorder="1" applyAlignment="1">
      <alignment horizontal="left" vertical="center"/>
    </xf>
    <xf numFmtId="176" fontId="12" fillId="0" borderId="10" xfId="41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16" fillId="0" borderId="10" xfId="41" applyNumberFormat="1" applyFont="1" applyFill="1" applyBorder="1" applyAlignment="1">
      <alignment horizontal="center" vertical="center"/>
    </xf>
    <xf numFmtId="0" fontId="12" fillId="0" borderId="10" xfId="41" applyNumberFormat="1" applyFont="1" applyFill="1" applyBorder="1" applyAlignment="1">
      <alignment horizontal="left" vertical="center" wrapText="1"/>
    </xf>
    <xf numFmtId="0" fontId="12" fillId="0" borderId="10" xfId="41" applyNumberFormat="1" applyFont="1" applyFill="1" applyBorder="1" applyAlignment="1">
      <alignment vertical="center" wrapText="1"/>
    </xf>
    <xf numFmtId="0" fontId="1" fillId="0" borderId="10" xfId="41" applyNumberFormat="1" applyFont="1" applyFill="1" applyBorder="1" applyAlignment="1">
      <alignment horizontal="left" vertical="center" wrapText="1"/>
    </xf>
    <xf numFmtId="176" fontId="12" fillId="0" borderId="10" xfId="4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2" fillId="10" borderId="0" xfId="0" applyNumberFormat="1" applyFont="1" applyFill="1" applyBorder="1" applyAlignment="1">
      <alignment/>
    </xf>
    <xf numFmtId="0" fontId="2" fillId="10" borderId="0" xfId="0" applyNumberFormat="1" applyFont="1" applyFill="1" applyBorder="1" applyAlignment="1">
      <alignment/>
    </xf>
    <xf numFmtId="0" fontId="2" fillId="10" borderId="0" xfId="0" applyNumberFormat="1" applyFont="1" applyFill="1" applyBorder="1" applyAlignment="1">
      <alignment horizontal="center"/>
    </xf>
    <xf numFmtId="0" fontId="15" fillId="10" borderId="0" xfId="0" applyNumberFormat="1" applyFont="1" applyFill="1" applyBorder="1" applyAlignment="1">
      <alignment horizontal="center"/>
    </xf>
    <xf numFmtId="0" fontId="6" fillId="10" borderId="0" xfId="0" applyNumberFormat="1" applyFont="1" applyFill="1" applyBorder="1" applyAlignment="1">
      <alignment horizontal="center"/>
    </xf>
    <xf numFmtId="0" fontId="12" fillId="10" borderId="0" xfId="0" applyNumberFormat="1" applyFont="1" applyFill="1" applyBorder="1" applyAlignment="1">
      <alignment vertical="center"/>
    </xf>
    <xf numFmtId="0" fontId="1" fillId="10" borderId="0" xfId="0" applyNumberFormat="1" applyFont="1" applyFill="1" applyBorder="1" applyAlignment="1">
      <alignment horizontal="center" vertical="center"/>
    </xf>
    <xf numFmtId="0" fontId="9" fillId="10" borderId="10" xfId="0" applyNumberFormat="1" applyFont="1" applyFill="1" applyBorder="1" applyAlignment="1">
      <alignment horizontal="center" vertical="center"/>
    </xf>
    <xf numFmtId="0" fontId="46" fillId="10" borderId="10" xfId="0" applyNumberFormat="1" applyFont="1" applyFill="1" applyBorder="1" applyAlignment="1">
      <alignment horizontal="center" vertical="center"/>
    </xf>
    <xf numFmtId="176" fontId="3" fillId="10" borderId="10" xfId="0" applyNumberFormat="1" applyFont="1" applyFill="1" applyBorder="1" applyAlignment="1">
      <alignment horizontal="left" vertical="center"/>
    </xf>
    <xf numFmtId="176" fontId="10" fillId="10" borderId="10" xfId="0" applyNumberFormat="1" applyFont="1" applyFill="1" applyBorder="1" applyAlignment="1">
      <alignment horizontal="center" vertical="center"/>
    </xf>
    <xf numFmtId="176" fontId="11" fillId="10" borderId="10" xfId="0" applyNumberFormat="1" applyFont="1" applyFill="1" applyBorder="1" applyAlignment="1">
      <alignment horizontal="center" vertical="center"/>
    </xf>
    <xf numFmtId="176" fontId="12" fillId="10" borderId="10" xfId="41" applyNumberFormat="1" applyFont="1" applyFill="1" applyBorder="1" applyAlignment="1">
      <alignment horizontal="left" vertical="center"/>
    </xf>
    <xf numFmtId="176" fontId="1" fillId="10" borderId="10" xfId="41" applyNumberFormat="1" applyFont="1" applyFill="1" applyBorder="1" applyAlignment="1">
      <alignment vertical="center"/>
    </xf>
    <xf numFmtId="176" fontId="12" fillId="10" borderId="10" xfId="41" applyNumberFormat="1" applyFont="1" applyFill="1" applyBorder="1" applyAlignment="1">
      <alignment horizontal="center" vertical="center"/>
    </xf>
    <xf numFmtId="176" fontId="3" fillId="10" borderId="10" xfId="0" applyNumberFormat="1" applyFont="1" applyFill="1" applyBorder="1" applyAlignment="1">
      <alignment horizontal="center" vertical="center"/>
    </xf>
    <xf numFmtId="176" fontId="1" fillId="10" borderId="10" xfId="41" applyNumberFormat="1" applyFont="1" applyFill="1" applyBorder="1" applyAlignment="1">
      <alignment vertical="center"/>
    </xf>
    <xf numFmtId="176" fontId="13" fillId="10" borderId="10" xfId="41" applyNumberFormat="1" applyFont="1" applyFill="1" applyBorder="1" applyAlignment="1">
      <alignment horizontal="center" vertical="center"/>
    </xf>
    <xf numFmtId="176" fontId="11" fillId="10" borderId="10" xfId="0" applyNumberFormat="1" applyFont="1" applyFill="1" applyBorder="1" applyAlignment="1">
      <alignment horizontal="center" vertical="center"/>
    </xf>
    <xf numFmtId="176" fontId="13" fillId="10" borderId="10" xfId="41" applyNumberFormat="1" applyFont="1" applyFill="1" applyBorder="1" applyAlignment="1">
      <alignment vertical="center"/>
    </xf>
    <xf numFmtId="176" fontId="12" fillId="10" borderId="10" xfId="41" applyNumberFormat="1" applyFont="1" applyFill="1" applyBorder="1" applyAlignment="1">
      <alignment vertical="center"/>
    </xf>
    <xf numFmtId="176" fontId="3" fillId="10" borderId="10" xfId="0" applyNumberFormat="1" applyFont="1" applyFill="1" applyBorder="1" applyAlignment="1">
      <alignment horizontal="left" vertical="center"/>
    </xf>
    <xf numFmtId="176" fontId="13" fillId="10" borderId="10" xfId="41" applyNumberFormat="1" applyFont="1" applyFill="1" applyBorder="1" applyAlignment="1">
      <alignment vertical="center"/>
    </xf>
    <xf numFmtId="176" fontId="16" fillId="10" borderId="10" xfId="41" applyNumberFormat="1" applyFont="1" applyFill="1" applyBorder="1" applyAlignment="1">
      <alignment horizontal="center" vertical="center"/>
    </xf>
    <xf numFmtId="176" fontId="13" fillId="10" borderId="10" xfId="41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10" borderId="0" xfId="0" applyNumberFormat="1" applyFont="1" applyFill="1" applyBorder="1" applyAlignment="1">
      <alignment wrapText="1"/>
    </xf>
    <xf numFmtId="0" fontId="2" fillId="10" borderId="0" xfId="0" applyNumberFormat="1" applyFont="1" applyFill="1" applyBorder="1" applyAlignment="1">
      <alignment wrapText="1"/>
    </xf>
    <xf numFmtId="0" fontId="15" fillId="10" borderId="0" xfId="0" applyNumberFormat="1" applyFont="1" applyFill="1" applyBorder="1" applyAlignment="1">
      <alignment horizontal="center" vertical="center" wrapText="1"/>
    </xf>
    <xf numFmtId="0" fontId="6" fillId="1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10" borderId="0" xfId="0" applyNumberFormat="1" applyFont="1" applyFill="1" applyBorder="1" applyAlignment="1">
      <alignment vertical="center" wrapText="1"/>
    </xf>
    <xf numFmtId="0" fontId="1" fillId="1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9" fillId="10" borderId="10" xfId="0" applyNumberFormat="1" applyFont="1" applyFill="1" applyBorder="1" applyAlignment="1">
      <alignment horizontal="center" vertical="center" wrapText="1"/>
    </xf>
    <xf numFmtId="0" fontId="46" fillId="1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wrapText="1"/>
    </xf>
    <xf numFmtId="176" fontId="3" fillId="10" borderId="10" xfId="0" applyNumberFormat="1" applyFont="1" applyFill="1" applyBorder="1" applyAlignment="1">
      <alignment horizontal="left" vertical="center" wrapText="1"/>
    </xf>
    <xf numFmtId="176" fontId="10" fillId="10" borderId="10" xfId="0" applyNumberFormat="1" applyFont="1" applyFill="1" applyBorder="1" applyAlignment="1">
      <alignment horizontal="left" vertical="center" wrapText="1"/>
    </xf>
    <xf numFmtId="176" fontId="11" fillId="1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176" fontId="12" fillId="10" borderId="10" xfId="41" applyNumberFormat="1" applyFont="1" applyFill="1" applyBorder="1" applyAlignment="1">
      <alignment horizontal="left" vertical="center" wrapText="1"/>
    </xf>
    <xf numFmtId="176" fontId="1" fillId="10" borderId="10" xfId="41" applyNumberFormat="1" applyFont="1" applyFill="1" applyBorder="1" applyAlignment="1">
      <alignment vertical="center" wrapText="1"/>
    </xf>
    <xf numFmtId="176" fontId="12" fillId="10" borderId="10" xfId="41" applyNumberFormat="1" applyFont="1" applyFill="1" applyBorder="1" applyAlignment="1">
      <alignment horizontal="center" vertical="center" wrapText="1"/>
    </xf>
    <xf numFmtId="176" fontId="3" fillId="10" borderId="10" xfId="0" applyNumberFormat="1" applyFont="1" applyFill="1" applyBorder="1" applyAlignment="1">
      <alignment horizontal="center" vertical="center" wrapText="1"/>
    </xf>
    <xf numFmtId="176" fontId="1" fillId="10" borderId="10" xfId="41" applyNumberFormat="1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176" fontId="12" fillId="10" borderId="10" xfId="41" applyNumberFormat="1" applyFont="1" applyFill="1" applyBorder="1" applyAlignment="1">
      <alignment horizontal="left" vertical="center" wrapText="1"/>
    </xf>
    <xf numFmtId="176" fontId="11" fillId="10" borderId="10" xfId="0" applyNumberFormat="1" applyFont="1" applyFill="1" applyBorder="1" applyAlignment="1">
      <alignment horizontal="left" vertical="center" wrapText="1"/>
    </xf>
    <xf numFmtId="176" fontId="10" fillId="10" borderId="10" xfId="0" applyNumberFormat="1" applyFont="1" applyFill="1" applyBorder="1" applyAlignment="1">
      <alignment horizontal="left" vertical="center" wrapText="1"/>
    </xf>
    <xf numFmtId="176" fontId="12" fillId="10" borderId="10" xfId="41" applyNumberFormat="1" applyFont="1" applyFill="1" applyBorder="1" applyAlignment="1">
      <alignment vertical="center" wrapText="1"/>
    </xf>
    <xf numFmtId="176" fontId="3" fillId="18" borderId="10" xfId="0" applyNumberFormat="1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5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12" fillId="0" borderId="9" xfId="0" applyNumberFormat="1" applyFont="1" applyFill="1" applyBorder="1" applyAlignment="1">
      <alignment horizontal="right" vertical="center" wrapText="1"/>
    </xf>
    <xf numFmtId="0" fontId="12" fillId="0" borderId="9" xfId="0" applyNumberFormat="1" applyFont="1" applyFill="1" applyBorder="1" applyAlignment="1">
      <alignment horizontal="right" vertical="center" wrapText="1"/>
    </xf>
    <xf numFmtId="176" fontId="12" fillId="0" borderId="10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justify" vertical="center"/>
    </xf>
    <xf numFmtId="0" fontId="2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176" fontId="19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 applyProtection="1">
      <alignment horizontal="left" vertical="center"/>
      <protection/>
    </xf>
    <xf numFmtId="0" fontId="10" fillId="0" borderId="10" xfId="0" applyNumberFormat="1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176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12" fillId="0" borderId="10" xfId="0" applyNumberFormat="1" applyFont="1" applyFill="1" applyBorder="1" applyAlignment="1" applyProtection="1">
      <alignment horizontal="left" vertical="center" wrapText="1" indent="2"/>
      <protection/>
    </xf>
    <xf numFmtId="0" fontId="12" fillId="0" borderId="11" xfId="0" applyNumberFormat="1" applyFont="1" applyFill="1" applyBorder="1" applyAlignment="1" applyProtection="1">
      <alignment horizontal="left" vertical="center"/>
      <protection/>
    </xf>
    <xf numFmtId="0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76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176" fontId="11" fillId="0" borderId="11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vertical="center"/>
    </xf>
    <xf numFmtId="0" fontId="13" fillId="0" borderId="10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0" fontId="5" fillId="10" borderId="0" xfId="0" applyNumberFormat="1" applyFont="1" applyFill="1" applyBorder="1" applyAlignment="1">
      <alignment/>
    </xf>
    <xf numFmtId="0" fontId="12" fillId="10" borderId="0" xfId="0" applyNumberFormat="1" applyFont="1" applyFill="1" applyBorder="1" applyAlignment="1">
      <alignment/>
    </xf>
    <xf numFmtId="0" fontId="19" fillId="18" borderId="0" xfId="0" applyNumberFormat="1" applyFont="1" applyFill="1" applyBorder="1" applyAlignment="1">
      <alignment/>
    </xf>
    <xf numFmtId="0" fontId="12" fillId="18" borderId="0" xfId="0" applyNumberFormat="1" applyFont="1" applyFill="1" applyBorder="1" applyAlignment="1">
      <alignment horizontal="center"/>
    </xf>
    <xf numFmtId="0" fontId="19" fillId="10" borderId="0" xfId="0" applyNumberFormat="1" applyFont="1" applyFill="1" applyBorder="1" applyAlignment="1">
      <alignment/>
    </xf>
    <xf numFmtId="0" fontId="19" fillId="18" borderId="0" xfId="0" applyNumberFormat="1" applyFont="1" applyFill="1" applyBorder="1" applyAlignment="1">
      <alignment/>
    </xf>
    <xf numFmtId="0" fontId="15" fillId="18" borderId="0" xfId="0" applyNumberFormat="1" applyFont="1" applyFill="1" applyBorder="1" applyAlignment="1">
      <alignment horizontal="center"/>
    </xf>
    <xf numFmtId="0" fontId="5" fillId="18" borderId="0" xfId="0" applyNumberFormat="1" applyFont="1" applyFill="1" applyBorder="1" applyAlignment="1">
      <alignment horizontal="center"/>
    </xf>
    <xf numFmtId="0" fontId="12" fillId="18" borderId="0" xfId="0" applyNumberFormat="1" applyFont="1" applyFill="1" applyBorder="1" applyAlignment="1">
      <alignment horizontal="center" vertical="center"/>
    </xf>
    <xf numFmtId="0" fontId="1" fillId="18" borderId="0" xfId="0" applyNumberFormat="1" applyFont="1" applyFill="1" applyBorder="1" applyAlignment="1">
      <alignment horizontal="right" vertical="center"/>
    </xf>
    <xf numFmtId="0" fontId="8" fillId="18" borderId="10" xfId="0" applyNumberFormat="1" applyFont="1" applyFill="1" applyBorder="1" applyAlignment="1">
      <alignment horizontal="center" vertical="center"/>
    </xf>
    <xf numFmtId="0" fontId="12" fillId="10" borderId="10" xfId="0" applyNumberFormat="1" applyFont="1" applyFill="1" applyBorder="1" applyAlignment="1">
      <alignment/>
    </xf>
    <xf numFmtId="0" fontId="3" fillId="18" borderId="10" xfId="0" applyNumberFormat="1" applyFont="1" applyFill="1" applyBorder="1" applyAlignment="1">
      <alignment horizontal="left" vertical="center" wrapText="1"/>
    </xf>
    <xf numFmtId="0" fontId="10" fillId="18" borderId="10" xfId="0" applyNumberFormat="1" applyFont="1" applyFill="1" applyBorder="1" applyAlignment="1">
      <alignment vertical="center" wrapText="1"/>
    </xf>
    <xf numFmtId="176" fontId="11" fillId="18" borderId="10" xfId="0" applyNumberFormat="1" applyFont="1" applyFill="1" applyBorder="1" applyAlignment="1">
      <alignment horizontal="center" vertical="center" wrapText="1"/>
    </xf>
    <xf numFmtId="0" fontId="0" fillId="18" borderId="10" xfId="0" applyNumberFormat="1" applyFont="1" applyFill="1" applyBorder="1" applyAlignment="1">
      <alignment horizontal="left" vertical="center" wrapText="1"/>
    </xf>
    <xf numFmtId="0" fontId="3" fillId="18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176" fontId="12" fillId="18" borderId="10" xfId="0" applyNumberFormat="1" applyFont="1" applyFill="1" applyBorder="1" applyAlignment="1" applyProtection="1">
      <alignment horizontal="center" vertical="center"/>
      <protection/>
    </xf>
    <xf numFmtId="0" fontId="11" fillId="18" borderId="10" xfId="0" applyNumberFormat="1" applyFont="1" applyFill="1" applyBorder="1" applyAlignment="1">
      <alignment horizontal="center" vertical="center" wrapText="1"/>
    </xf>
    <xf numFmtId="0" fontId="3" fillId="18" borderId="10" xfId="0" applyNumberFormat="1" applyFont="1" applyFill="1" applyBorder="1" applyAlignment="1">
      <alignment vertical="center" wrapText="1"/>
    </xf>
    <xf numFmtId="0" fontId="0" fillId="18" borderId="10" xfId="0" applyNumberFormat="1" applyFont="1" applyFill="1" applyBorder="1" applyAlignment="1">
      <alignment vertical="center" wrapText="1"/>
    </xf>
    <xf numFmtId="0" fontId="12" fillId="18" borderId="10" xfId="0" applyNumberFormat="1" applyFont="1" applyFill="1" applyBorder="1" applyAlignment="1">
      <alignment horizontal="center"/>
    </xf>
    <xf numFmtId="176" fontId="3" fillId="18" borderId="10" xfId="0" applyNumberFormat="1" applyFont="1" applyFill="1" applyBorder="1" applyAlignment="1">
      <alignment horizontal="center" vertical="center" wrapText="1"/>
    </xf>
    <xf numFmtId="0" fontId="12" fillId="18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vertical="center"/>
    </xf>
    <xf numFmtId="0" fontId="24" fillId="19" borderId="10" xfId="0" applyNumberFormat="1" applyFont="1" applyFill="1" applyBorder="1" applyAlignment="1">
      <alignment vertical="center"/>
    </xf>
    <xf numFmtId="0" fontId="44" fillId="18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177" fontId="12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 horizontal="center"/>
    </xf>
    <xf numFmtId="0" fontId="5" fillId="10" borderId="0" xfId="0" applyNumberFormat="1" applyFont="1" applyFill="1" applyBorder="1" applyAlignment="1">
      <alignment horizontal="center"/>
    </xf>
    <xf numFmtId="0" fontId="12" fillId="10" borderId="9" xfId="0" applyNumberFormat="1" applyFont="1" applyFill="1" applyBorder="1" applyAlignment="1">
      <alignment horizontal="center"/>
    </xf>
    <xf numFmtId="177" fontId="12" fillId="10" borderId="9" xfId="0" applyNumberFormat="1" applyFont="1" applyFill="1" applyBorder="1" applyAlignment="1">
      <alignment horizontal="right"/>
    </xf>
    <xf numFmtId="0" fontId="8" fillId="10" borderId="10" xfId="0" applyNumberFormat="1" applyFont="1" applyFill="1" applyBorder="1" applyAlignment="1">
      <alignment horizontal="center" vertical="center"/>
    </xf>
    <xf numFmtId="177" fontId="1" fillId="18" borderId="10" xfId="0" applyNumberFormat="1" applyFont="1" applyFill="1" applyBorder="1" applyAlignment="1">
      <alignment horizontal="center" vertical="center"/>
    </xf>
    <xf numFmtId="0" fontId="13" fillId="10" borderId="10" xfId="0" applyNumberFormat="1" applyFont="1" applyFill="1" applyBorder="1" applyAlignment="1">
      <alignment horizontal="center" vertical="center"/>
    </xf>
    <xf numFmtId="0" fontId="13" fillId="10" borderId="10" xfId="0" applyNumberFormat="1" applyFont="1" applyFill="1" applyBorder="1" applyAlignment="1">
      <alignment horizontal="center" vertical="center"/>
    </xf>
    <xf numFmtId="177" fontId="16" fillId="18" borderId="10" xfId="0" applyNumberFormat="1" applyFont="1" applyFill="1" applyBorder="1" applyAlignment="1">
      <alignment horizontal="center" vertical="center"/>
    </xf>
    <xf numFmtId="0" fontId="12" fillId="10" borderId="10" xfId="0" applyNumberFormat="1" applyFont="1" applyFill="1" applyBorder="1" applyAlignment="1">
      <alignment horizontal="left" vertical="center"/>
    </xf>
    <xf numFmtId="0" fontId="12" fillId="10" borderId="10" xfId="41" applyNumberFormat="1" applyFont="1" applyFill="1" applyBorder="1" applyAlignment="1">
      <alignment vertical="center"/>
    </xf>
    <xf numFmtId="176" fontId="12" fillId="18" borderId="10" xfId="41" applyNumberFormat="1" applyFont="1" applyFill="1" applyBorder="1" applyAlignment="1">
      <alignment horizontal="center" vertical="center"/>
    </xf>
    <xf numFmtId="176" fontId="16" fillId="10" borderId="10" xfId="0" applyNumberFormat="1" applyFont="1" applyFill="1" applyBorder="1" applyAlignment="1">
      <alignment horizontal="left" vertical="center"/>
    </xf>
    <xf numFmtId="0" fontId="16" fillId="10" borderId="10" xfId="0" applyNumberFormat="1" applyFont="1" applyFill="1" applyBorder="1" applyAlignment="1">
      <alignment horizontal="center" vertical="center" wrapText="1"/>
    </xf>
    <xf numFmtId="176" fontId="16" fillId="18" borderId="10" xfId="0" applyNumberFormat="1" applyFont="1" applyFill="1" applyBorder="1" applyAlignment="1">
      <alignment horizontal="center" vertical="center" wrapText="1"/>
    </xf>
    <xf numFmtId="176" fontId="12" fillId="10" borderId="10" xfId="0" applyNumberFormat="1" applyFont="1" applyFill="1" applyBorder="1" applyAlignment="1">
      <alignment horizontal="left" vertical="center"/>
    </xf>
    <xf numFmtId="0" fontId="13" fillId="10" borderId="10" xfId="0" applyNumberFormat="1" applyFont="1" applyFill="1" applyBorder="1" applyAlignment="1">
      <alignment horizontal="center" vertical="center" wrapText="1"/>
    </xf>
    <xf numFmtId="176" fontId="16" fillId="18" borderId="10" xfId="0" applyNumberFormat="1" applyFont="1" applyFill="1" applyBorder="1" applyAlignment="1">
      <alignment horizontal="center" vertical="center" wrapText="1"/>
    </xf>
    <xf numFmtId="0" fontId="12" fillId="10" borderId="10" xfId="0" applyNumberFormat="1" applyFont="1" applyFill="1" applyBorder="1" applyAlignment="1">
      <alignment horizontal="left" vertical="center" wrapText="1"/>
    </xf>
    <xf numFmtId="176" fontId="12" fillId="18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176" fontId="12" fillId="10" borderId="10" xfId="0" applyNumberFormat="1" applyFont="1" applyFill="1" applyBorder="1" applyAlignment="1">
      <alignment vertical="center"/>
    </xf>
    <xf numFmtId="176" fontId="16" fillId="18" borderId="10" xfId="0" applyNumberFormat="1" applyFont="1" applyFill="1" applyBorder="1" applyAlignment="1">
      <alignment horizontal="center" vertical="center"/>
    </xf>
    <xf numFmtId="0" fontId="15" fillId="10" borderId="0" xfId="0" applyNumberFormat="1" applyFont="1" applyFill="1" applyBorder="1" applyAlignment="1">
      <alignment/>
    </xf>
    <xf numFmtId="0" fontId="1" fillId="10" borderId="0" xfId="0" applyNumberFormat="1" applyFont="1" applyFill="1" applyBorder="1" applyAlignment="1">
      <alignment/>
    </xf>
    <xf numFmtId="0" fontId="21" fillId="1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/>
    </xf>
    <xf numFmtId="0" fontId="19" fillId="10" borderId="0" xfId="0" applyNumberFormat="1" applyFont="1" applyFill="1" applyBorder="1" applyAlignment="1">
      <alignment/>
    </xf>
    <xf numFmtId="0" fontId="12" fillId="10" borderId="0" xfId="0" applyNumberFormat="1" applyFont="1" applyFill="1" applyBorder="1" applyAlignment="1">
      <alignment horizontal="center" vertical="center"/>
    </xf>
    <xf numFmtId="0" fontId="12" fillId="10" borderId="0" xfId="0" applyNumberFormat="1" applyFont="1" applyFill="1" applyBorder="1" applyAlignment="1">
      <alignment horizontal="right" vertical="center"/>
    </xf>
    <xf numFmtId="0" fontId="12" fillId="10" borderId="10" xfId="0" applyNumberFormat="1" applyFont="1" applyFill="1" applyBorder="1" applyAlignment="1">
      <alignment horizontal="center" vertical="center"/>
    </xf>
    <xf numFmtId="0" fontId="1" fillId="10" borderId="10" xfId="0" applyNumberFormat="1" applyFont="1" applyFill="1" applyBorder="1" applyAlignment="1">
      <alignment horizontal="center" vertical="center"/>
    </xf>
    <xf numFmtId="0" fontId="12" fillId="10" borderId="10" xfId="0" applyNumberFormat="1" applyFont="1" applyFill="1" applyBorder="1" applyAlignment="1">
      <alignment vertical="center"/>
    </xf>
    <xf numFmtId="0" fontId="13" fillId="10" borderId="10" xfId="0" applyNumberFormat="1" applyFont="1" applyFill="1" applyBorder="1" applyAlignment="1">
      <alignment horizontal="left" vertical="center"/>
    </xf>
    <xf numFmtId="0" fontId="12" fillId="10" borderId="10" xfId="0" applyNumberFormat="1" applyFont="1" applyFill="1" applyBorder="1" applyAlignment="1">
      <alignment vertical="center"/>
    </xf>
    <xf numFmtId="176" fontId="12" fillId="18" borderId="10" xfId="0" applyNumberFormat="1" applyFont="1" applyFill="1" applyBorder="1" applyAlignment="1">
      <alignment horizontal="center" vertical="center"/>
    </xf>
    <xf numFmtId="0" fontId="12" fillId="10" borderId="10" xfId="0" applyNumberFormat="1" applyFont="1" applyFill="1" applyBorder="1" applyAlignment="1">
      <alignment horizontal="left" vertical="center"/>
    </xf>
    <xf numFmtId="0" fontId="12" fillId="10" borderId="10" xfId="0" applyNumberFormat="1" applyFont="1" applyFill="1" applyBorder="1" applyAlignment="1">
      <alignment vertical="center" wrapText="1"/>
    </xf>
    <xf numFmtId="0" fontId="3" fillId="10" borderId="10" xfId="0" applyNumberFormat="1" applyFont="1" applyFill="1" applyBorder="1" applyAlignment="1">
      <alignment horizontal="left" vertical="center" wrapText="1"/>
    </xf>
    <xf numFmtId="0" fontId="44" fillId="10" borderId="10" xfId="0" applyNumberFormat="1" applyFont="1" applyFill="1" applyBorder="1" applyAlignment="1">
      <alignment vertical="center" wrapText="1"/>
    </xf>
    <xf numFmtId="0" fontId="3" fillId="10" borderId="10" xfId="0" applyNumberFormat="1" applyFont="1" applyFill="1" applyBorder="1" applyAlignment="1">
      <alignment vertical="center" wrapText="1"/>
    </xf>
    <xf numFmtId="0" fontId="45" fillId="10" borderId="10" xfId="0" applyNumberFormat="1" applyFont="1" applyFill="1" applyBorder="1" applyAlignment="1">
      <alignment vertical="center" wrapText="1"/>
    </xf>
    <xf numFmtId="0" fontId="21" fillId="18" borderId="0" xfId="0" applyNumberFormat="1" applyFont="1" applyFill="1" applyBorder="1" applyAlignment="1">
      <alignment/>
    </xf>
    <xf numFmtId="0" fontId="45" fillId="18" borderId="10" xfId="0" applyNumberFormat="1" applyFont="1" applyFill="1" applyBorder="1" applyAlignment="1">
      <alignment vertical="center" wrapText="1"/>
    </xf>
    <xf numFmtId="0" fontId="44" fillId="10" borderId="10" xfId="0" applyNumberFormat="1" applyFont="1" applyFill="1" applyBorder="1" applyAlignment="1">
      <alignment horizontal="center" vertical="center" wrapText="1"/>
    </xf>
  </cellXfs>
  <cellStyles count="62">
    <cellStyle name="Normal" xfId="0"/>
    <cellStyle name="常规 4 2" xfId="15"/>
    <cellStyle name="常规_2016年省级国有资本经营支出预算表" xfId="16"/>
    <cellStyle name="常规 4 4" xfId="17"/>
    <cellStyle name="常规 4 2 2" xfId="18"/>
    <cellStyle name="Normal 2 2" xfId="19"/>
    <cellStyle name="40% - 强调文字颜色 6" xfId="20"/>
    <cellStyle name="20% - 强调文字颜色 6" xfId="21"/>
    <cellStyle name="强调文字颜色 6" xfId="22"/>
    <cellStyle name="40% - 强调文字颜色 5" xfId="23"/>
    <cellStyle name="20% - 强调文字颜色 5" xfId="24"/>
    <cellStyle name="强调文字颜色 5" xfId="25"/>
    <cellStyle name="40% - 强调文字颜色 4" xfId="26"/>
    <cellStyle name="标题 3" xfId="27"/>
    <cellStyle name="解释性文本" xfId="28"/>
    <cellStyle name="汇总" xfId="29"/>
    <cellStyle name="Percent" xfId="30"/>
    <cellStyle name="Comma" xfId="31"/>
    <cellStyle name="常规 3 2" xfId="32"/>
    <cellStyle name="标题 2" xfId="33"/>
    <cellStyle name="Currency [0]" xfId="34"/>
    <cellStyle name="常规 4" xfId="35"/>
    <cellStyle name="60% - 强调文字颜色 4" xfId="36"/>
    <cellStyle name="警告文本" xfId="37"/>
    <cellStyle name="Normal" xfId="38"/>
    <cellStyle name="20% - 强调文字颜色 2" xfId="39"/>
    <cellStyle name="60% - 强调文字颜色 5" xfId="40"/>
    <cellStyle name="常规_21湖北省2015年地方财政预算表（20150331报部）" xfId="41"/>
    <cellStyle name="标题 1" xfId="42"/>
    <cellStyle name="Hyperlink" xfId="43"/>
    <cellStyle name="20% - 强调文字颜色 3" xfId="44"/>
    <cellStyle name="Currency" xfId="45"/>
    <cellStyle name="20% - 强调文字颜色 4" xfId="46"/>
    <cellStyle name="计算" xfId="47"/>
    <cellStyle name="Followed Hyperlink" xfId="48"/>
    <cellStyle name="Comma [0]" xfId="49"/>
    <cellStyle name="强调文字颜色 4" xfId="50"/>
    <cellStyle name="40% - 强调文字颜色 3" xfId="51"/>
    <cellStyle name="常规 2 2" xfId="52"/>
    <cellStyle name="60% - 强调文字颜色 6" xfId="53"/>
    <cellStyle name="输入" xfId="54"/>
    <cellStyle name="Normal 2" xfId="55"/>
    <cellStyle name="输出" xfId="56"/>
    <cellStyle name="检查单元格" xfId="57"/>
    <cellStyle name="链接单元格" xfId="58"/>
    <cellStyle name="60% - 强调文字颜色 1" xfId="59"/>
    <cellStyle name="常规 3" xfId="60"/>
    <cellStyle name="60% - 强调文字颜色 3" xfId="61"/>
    <cellStyle name="注释" xfId="62"/>
    <cellStyle name="标题" xfId="63"/>
    <cellStyle name="好" xfId="64"/>
    <cellStyle name="标题 4" xfId="65"/>
    <cellStyle name="强调文字颜色 1" xfId="66"/>
    <cellStyle name="适中" xfId="67"/>
    <cellStyle name="20% - 强调文字颜色 1" xfId="68"/>
    <cellStyle name="差" xfId="69"/>
    <cellStyle name="强调文字颜色 2" xfId="70"/>
    <cellStyle name="40% - 强调文字颜色 1" xfId="71"/>
    <cellStyle name="常规 2" xfId="72"/>
    <cellStyle name="60% - 强调文字颜色 2" xfId="73"/>
    <cellStyle name="40% - 强调文字颜色 2" xfId="74"/>
    <cellStyle name="强调文字颜色 3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showZeros="0" zoomScaleSheetLayoutView="100" workbookViewId="0" topLeftCell="A1">
      <selection activeCell="F38" sqref="F38"/>
    </sheetView>
  </sheetViews>
  <sheetFormatPr defaultColWidth="9.00390625" defaultRowHeight="14.25" customHeight="1"/>
  <cols>
    <col min="1" max="1" width="17.375" style="354" customWidth="1"/>
    <col min="2" max="2" width="50.75390625" style="354" customWidth="1"/>
    <col min="3" max="3" width="13.125" style="355" customWidth="1"/>
    <col min="4" max="248" width="9.00390625" style="354" customWidth="1"/>
    <col min="249" max="16384" width="9.00390625" style="354" customWidth="1"/>
  </cols>
  <sheetData>
    <row r="1" spans="1:3" ht="19.5" customHeight="1">
      <c r="A1" s="356" t="s">
        <v>0</v>
      </c>
      <c r="B1" s="302"/>
      <c r="C1" s="302"/>
    </row>
    <row r="2" spans="1:3" s="352" customFormat="1" ht="25.5">
      <c r="A2" s="194" t="s">
        <v>1</v>
      </c>
      <c r="B2" s="330"/>
      <c r="C2" s="330"/>
    </row>
    <row r="3" spans="1:3" s="353" customFormat="1" ht="29.25" customHeight="1">
      <c r="A3" s="357"/>
      <c r="B3" s="357"/>
      <c r="C3" s="358" t="s">
        <v>2</v>
      </c>
    </row>
    <row r="4" spans="1:3" s="353" customFormat="1" ht="21.75" customHeight="1">
      <c r="A4" s="359" t="s">
        <v>3</v>
      </c>
      <c r="B4" s="359" t="s">
        <v>4</v>
      </c>
      <c r="C4" s="360" t="s">
        <v>5</v>
      </c>
    </row>
    <row r="5" spans="1:3" s="353" customFormat="1" ht="21.75" customHeight="1">
      <c r="A5" s="361"/>
      <c r="B5" s="362" t="s">
        <v>6</v>
      </c>
      <c r="C5" s="351">
        <f>C6+C22</f>
        <v>503821.63000000006</v>
      </c>
    </row>
    <row r="6" spans="1:3" s="353" customFormat="1" ht="21.75" customHeight="1">
      <c r="A6" s="338">
        <v>101</v>
      </c>
      <c r="B6" s="363" t="s">
        <v>7</v>
      </c>
      <c r="C6" s="364">
        <f>SUM(C7:C21)</f>
        <v>371792.56000000006</v>
      </c>
    </row>
    <row r="7" spans="1:3" s="353" customFormat="1" ht="21.75" customHeight="1">
      <c r="A7" s="338">
        <v>10101</v>
      </c>
      <c r="B7" s="363" t="s">
        <v>8</v>
      </c>
      <c r="C7" s="364">
        <v>165818</v>
      </c>
    </row>
    <row r="8" spans="1:3" s="353" customFormat="1" ht="21.75" customHeight="1">
      <c r="A8" s="338">
        <v>10104</v>
      </c>
      <c r="B8" s="363" t="s">
        <v>9</v>
      </c>
      <c r="C8" s="364">
        <v>45681</v>
      </c>
    </row>
    <row r="9" spans="1:3" s="353" customFormat="1" ht="21.75" customHeight="1">
      <c r="A9" s="338">
        <v>10106</v>
      </c>
      <c r="B9" s="363" t="s">
        <v>10</v>
      </c>
      <c r="C9" s="364">
        <v>9858</v>
      </c>
    </row>
    <row r="10" spans="1:3" s="353" customFormat="1" ht="21.75" customHeight="1">
      <c r="A10" s="338">
        <v>10107</v>
      </c>
      <c r="B10" s="363" t="s">
        <v>11</v>
      </c>
      <c r="C10" s="364">
        <v>12483</v>
      </c>
    </row>
    <row r="11" spans="1:3" s="353" customFormat="1" ht="21.75" customHeight="1">
      <c r="A11" s="338">
        <v>10109</v>
      </c>
      <c r="B11" s="363" t="s">
        <v>12</v>
      </c>
      <c r="C11" s="364">
        <v>32073</v>
      </c>
    </row>
    <row r="12" spans="1:3" s="353" customFormat="1" ht="21.75" customHeight="1">
      <c r="A12" s="338">
        <v>10110</v>
      </c>
      <c r="B12" s="363" t="s">
        <v>13</v>
      </c>
      <c r="C12" s="364">
        <v>10668</v>
      </c>
    </row>
    <row r="13" spans="1:3" s="353" customFormat="1" ht="21.75" customHeight="1">
      <c r="A13" s="338">
        <v>10111</v>
      </c>
      <c r="B13" s="363" t="s">
        <v>14</v>
      </c>
      <c r="C13" s="364">
        <v>5435</v>
      </c>
    </row>
    <row r="14" spans="1:3" s="353" customFormat="1" ht="21.75" customHeight="1">
      <c r="A14" s="338">
        <v>10112</v>
      </c>
      <c r="B14" s="363" t="s">
        <v>15</v>
      </c>
      <c r="C14" s="364">
        <v>7977</v>
      </c>
    </row>
    <row r="15" spans="1:3" s="353" customFormat="1" ht="21.75" customHeight="1">
      <c r="A15" s="338">
        <v>10113</v>
      </c>
      <c r="B15" s="363" t="s">
        <v>16</v>
      </c>
      <c r="C15" s="364">
        <v>18177</v>
      </c>
    </row>
    <row r="16" spans="1:3" s="353" customFormat="1" ht="21.75" customHeight="1">
      <c r="A16" s="338">
        <v>10114</v>
      </c>
      <c r="B16" s="363" t="s">
        <v>17</v>
      </c>
      <c r="C16" s="364">
        <v>10849</v>
      </c>
    </row>
    <row r="17" spans="1:3" s="353" customFormat="1" ht="21.75" customHeight="1">
      <c r="A17" s="338">
        <v>10118</v>
      </c>
      <c r="B17" s="363" t="s">
        <v>18</v>
      </c>
      <c r="C17" s="364">
        <v>21729.71</v>
      </c>
    </row>
    <row r="18" spans="1:3" s="353" customFormat="1" ht="21.75" customHeight="1">
      <c r="A18" s="338">
        <v>10119</v>
      </c>
      <c r="B18" s="363" t="s">
        <v>19</v>
      </c>
      <c r="C18" s="364">
        <v>30249.65</v>
      </c>
    </row>
    <row r="19" spans="1:3" s="353" customFormat="1" ht="21.75" customHeight="1">
      <c r="A19" s="338">
        <v>10120</v>
      </c>
      <c r="B19" s="363" t="s">
        <v>20</v>
      </c>
      <c r="C19" s="364">
        <v>0</v>
      </c>
    </row>
    <row r="20" spans="1:3" s="353" customFormat="1" ht="21.75" customHeight="1">
      <c r="A20" s="338">
        <v>10121</v>
      </c>
      <c r="B20" s="363" t="s">
        <v>21</v>
      </c>
      <c r="C20" s="364">
        <v>634</v>
      </c>
    </row>
    <row r="21" spans="1:3" s="353" customFormat="1" ht="21.75" customHeight="1">
      <c r="A21" s="338">
        <v>10199</v>
      </c>
      <c r="B21" s="363" t="s">
        <v>22</v>
      </c>
      <c r="C21" s="364">
        <v>160.2</v>
      </c>
    </row>
    <row r="22" spans="1:3" s="353" customFormat="1" ht="21.75" customHeight="1">
      <c r="A22" s="338">
        <v>103</v>
      </c>
      <c r="B22" s="365" t="s">
        <v>23</v>
      </c>
      <c r="C22" s="364">
        <f>SUM(C23:C30)</f>
        <v>132029.07</v>
      </c>
    </row>
    <row r="23" spans="1:3" s="353" customFormat="1" ht="21.75" customHeight="1">
      <c r="A23" s="338">
        <v>10302</v>
      </c>
      <c r="B23" s="365" t="s">
        <v>24</v>
      </c>
      <c r="C23" s="364">
        <v>22583</v>
      </c>
    </row>
    <row r="24" spans="1:3" s="353" customFormat="1" ht="21.75" customHeight="1">
      <c r="A24" s="338">
        <v>10304</v>
      </c>
      <c r="B24" s="363" t="s">
        <v>25</v>
      </c>
      <c r="C24" s="364">
        <v>23361</v>
      </c>
    </row>
    <row r="25" spans="1:3" s="353" customFormat="1" ht="21.75" customHeight="1">
      <c r="A25" s="338">
        <v>10305</v>
      </c>
      <c r="B25" s="363" t="s">
        <v>26</v>
      </c>
      <c r="C25" s="364">
        <v>46185</v>
      </c>
    </row>
    <row r="26" spans="1:3" s="353" customFormat="1" ht="21.75" customHeight="1">
      <c r="A26" s="338">
        <v>10306</v>
      </c>
      <c r="B26" s="363" t="s">
        <v>27</v>
      </c>
      <c r="C26" s="364">
        <v>0</v>
      </c>
    </row>
    <row r="27" spans="1:3" s="353" customFormat="1" ht="21.75" customHeight="1">
      <c r="A27" s="338">
        <v>10307</v>
      </c>
      <c r="B27" s="363" t="s">
        <v>28</v>
      </c>
      <c r="C27" s="364">
        <v>32344.07</v>
      </c>
    </row>
    <row r="28" spans="1:3" s="353" customFormat="1" ht="21.75" customHeight="1">
      <c r="A28" s="338">
        <v>10308</v>
      </c>
      <c r="B28" s="366" t="s">
        <v>29</v>
      </c>
      <c r="C28" s="364">
        <v>670</v>
      </c>
    </row>
    <row r="29" spans="1:3" s="353" customFormat="1" ht="21.75" customHeight="1">
      <c r="A29" s="338">
        <v>10309</v>
      </c>
      <c r="B29" s="366" t="s">
        <v>30</v>
      </c>
      <c r="C29" s="364">
        <v>5578</v>
      </c>
    </row>
    <row r="30" spans="1:3" s="353" customFormat="1" ht="21.75" customHeight="1">
      <c r="A30" s="338">
        <v>10399</v>
      </c>
      <c r="B30" s="366" t="s">
        <v>31</v>
      </c>
      <c r="C30" s="364">
        <v>1308</v>
      </c>
    </row>
    <row r="31" spans="1:3" s="353" customFormat="1" ht="21.75" customHeight="1">
      <c r="A31" s="367">
        <v>110</v>
      </c>
      <c r="B31" s="368" t="s">
        <v>32</v>
      </c>
      <c r="C31" s="317">
        <f>SUM(C32:C38)</f>
        <v>1381392</v>
      </c>
    </row>
    <row r="32" spans="1:3" s="353" customFormat="1" ht="21.75" customHeight="1">
      <c r="A32" s="367">
        <v>11001</v>
      </c>
      <c r="B32" s="369" t="s">
        <v>33</v>
      </c>
      <c r="C32" s="314">
        <v>38778</v>
      </c>
    </row>
    <row r="33" spans="1:3" s="353" customFormat="1" ht="21.75" customHeight="1">
      <c r="A33" s="367">
        <v>11002</v>
      </c>
      <c r="B33" s="369" t="s">
        <v>34</v>
      </c>
      <c r="C33" s="314">
        <v>955822</v>
      </c>
    </row>
    <row r="34" spans="1:3" ht="21.75" customHeight="1">
      <c r="A34" s="367">
        <v>11003</v>
      </c>
      <c r="B34" s="369" t="s">
        <v>35</v>
      </c>
      <c r="C34" s="320">
        <v>99990</v>
      </c>
    </row>
    <row r="35" spans="1:3" ht="21.75" customHeight="1">
      <c r="A35" s="367">
        <v>11008</v>
      </c>
      <c r="B35" s="370" t="s">
        <v>36</v>
      </c>
      <c r="C35" s="314">
        <v>51648</v>
      </c>
    </row>
    <row r="36" spans="1:4" ht="21.75" customHeight="1">
      <c r="A36" s="367">
        <v>11009</v>
      </c>
      <c r="B36" s="370" t="s">
        <v>37</v>
      </c>
      <c r="C36" s="314">
        <v>92305</v>
      </c>
      <c r="D36" s="371"/>
    </row>
    <row r="37" spans="1:3" ht="21.75" customHeight="1">
      <c r="A37" s="347">
        <v>11011</v>
      </c>
      <c r="B37" s="372" t="s">
        <v>38</v>
      </c>
      <c r="C37" s="321">
        <v>106649</v>
      </c>
    </row>
    <row r="38" spans="1:3" ht="21.75" customHeight="1">
      <c r="A38" s="347">
        <v>11015</v>
      </c>
      <c r="B38" s="370" t="s">
        <v>39</v>
      </c>
      <c r="C38" s="321">
        <v>36200</v>
      </c>
    </row>
    <row r="39" spans="1:3" ht="21.75" customHeight="1">
      <c r="A39" s="347"/>
      <c r="B39" s="367"/>
      <c r="C39" s="321"/>
    </row>
    <row r="40" spans="1:3" ht="21.75" customHeight="1">
      <c r="A40" s="347"/>
      <c r="B40" s="373" t="s">
        <v>40</v>
      </c>
      <c r="C40" s="312">
        <f>C31+C5</f>
        <v>1885213.6300000001</v>
      </c>
    </row>
  </sheetData>
  <sheetProtection/>
  <mergeCells count="2">
    <mergeCell ref="A2:C2"/>
    <mergeCell ref="A3:B3"/>
  </mergeCells>
  <printOptions horizontalCentered="1"/>
  <pageMargins left="0.9840277777777777" right="0.9840277777777777" top="0.9444444444444444" bottom="0.7479166666666667" header="0.3145833333333333" footer="0.5118055555555555"/>
  <pageSetup horizontalDpi="600" verticalDpi="600" orientation="portrait" paperSize="9"/>
  <headerFooter scaleWithDoc="0" alignWithMargins="0">
    <oddFooter>&amp;C&amp;"Times New Roman"&amp;12— &amp;P —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84"/>
  <sheetViews>
    <sheetView showZeros="0" zoomScaleSheetLayoutView="100" workbookViewId="0" topLeftCell="A1">
      <selection activeCell="B18" sqref="B18"/>
    </sheetView>
  </sheetViews>
  <sheetFormatPr defaultColWidth="9.125" defaultRowHeight="15" customHeight="1"/>
  <cols>
    <col min="1" max="1" width="13.50390625" style="140" customWidth="1"/>
    <col min="2" max="2" width="55.25390625" style="140" customWidth="1"/>
    <col min="3" max="3" width="13.375" style="141" customWidth="1"/>
    <col min="4" max="16384" width="9.125" style="140" customWidth="1"/>
  </cols>
  <sheetData>
    <row r="1" spans="1:3" s="136" customFormat="1" ht="19.5" customHeight="1">
      <c r="A1" s="142" t="s">
        <v>738</v>
      </c>
      <c r="B1" s="143"/>
      <c r="C1" s="144"/>
    </row>
    <row r="2" spans="1:3" s="137" customFormat="1" ht="25.5">
      <c r="A2" s="145" t="s">
        <v>739</v>
      </c>
      <c r="B2" s="146"/>
      <c r="C2" s="146"/>
    </row>
    <row r="3" spans="1:3" s="138" customFormat="1" ht="18" customHeight="1">
      <c r="A3" s="147"/>
      <c r="B3" s="147"/>
      <c r="C3" s="148" t="s">
        <v>2</v>
      </c>
    </row>
    <row r="4" spans="1:3" s="139" customFormat="1" ht="21" customHeight="1">
      <c r="A4" s="149" t="s">
        <v>3</v>
      </c>
      <c r="B4" s="149" t="s">
        <v>4</v>
      </c>
      <c r="C4" s="149" t="s">
        <v>740</v>
      </c>
    </row>
    <row r="5" spans="1:3" s="138" customFormat="1" ht="21" customHeight="1">
      <c r="A5" s="150"/>
      <c r="B5" s="151" t="s">
        <v>686</v>
      </c>
      <c r="C5" s="152">
        <f>C6+C11+C36+C39+C42+C45+C55+C61+C67</f>
        <v>253570</v>
      </c>
    </row>
    <row r="6" spans="1:3" s="138" customFormat="1" ht="21" customHeight="1">
      <c r="A6" s="153">
        <v>208</v>
      </c>
      <c r="B6" s="154" t="s">
        <v>741</v>
      </c>
      <c r="C6" s="155">
        <f>C7</f>
        <v>0</v>
      </c>
    </row>
    <row r="7" spans="1:3" s="138" customFormat="1" ht="21" customHeight="1">
      <c r="A7" s="153">
        <v>20822</v>
      </c>
      <c r="B7" s="156" t="s">
        <v>742</v>
      </c>
      <c r="C7" s="155">
        <f>SUM(C8:C10)</f>
        <v>0</v>
      </c>
    </row>
    <row r="8" spans="1:3" s="138" customFormat="1" ht="21" customHeight="1">
      <c r="A8" s="153">
        <v>2082201</v>
      </c>
      <c r="B8" s="157" t="s">
        <v>743</v>
      </c>
      <c r="C8" s="155"/>
    </row>
    <row r="9" spans="1:3" s="138" customFormat="1" ht="21" customHeight="1">
      <c r="A9" s="153">
        <v>2082202</v>
      </c>
      <c r="B9" s="157" t="s">
        <v>744</v>
      </c>
      <c r="C9" s="155"/>
    </row>
    <row r="10" spans="1:3" s="138" customFormat="1" ht="21" customHeight="1">
      <c r="A10" s="153">
        <v>2082299</v>
      </c>
      <c r="B10" s="157" t="s">
        <v>745</v>
      </c>
      <c r="C10" s="155"/>
    </row>
    <row r="11" spans="1:3" s="138" customFormat="1" ht="21" customHeight="1">
      <c r="A11" s="153">
        <v>212</v>
      </c>
      <c r="B11" s="154" t="s">
        <v>746</v>
      </c>
      <c r="C11" s="155">
        <f>C12+C25+C26+C31+C34+C23</f>
        <v>233631</v>
      </c>
    </row>
    <row r="12" spans="1:3" s="138" customFormat="1" ht="21" customHeight="1">
      <c r="A12" s="153">
        <v>21208</v>
      </c>
      <c r="B12" s="156" t="s">
        <v>747</v>
      </c>
      <c r="C12" s="155">
        <f>SUM(C13:C22)</f>
        <v>107597</v>
      </c>
    </row>
    <row r="13" spans="1:3" s="138" customFormat="1" ht="21" customHeight="1">
      <c r="A13" s="153">
        <v>2120801</v>
      </c>
      <c r="B13" s="158" t="s">
        <v>748</v>
      </c>
      <c r="C13" s="155">
        <v>18464</v>
      </c>
    </row>
    <row r="14" spans="1:3" s="138" customFormat="1" ht="21" customHeight="1">
      <c r="A14" s="153">
        <v>2120802</v>
      </c>
      <c r="B14" s="158" t="s">
        <v>749</v>
      </c>
      <c r="C14" s="155"/>
    </row>
    <row r="15" spans="1:3" s="138" customFormat="1" ht="21" customHeight="1">
      <c r="A15" s="153">
        <v>2120803</v>
      </c>
      <c r="B15" s="158" t="s">
        <v>750</v>
      </c>
      <c r="C15" s="155">
        <v>50074</v>
      </c>
    </row>
    <row r="16" spans="1:3" s="138" customFormat="1" ht="21" customHeight="1">
      <c r="A16" s="153">
        <v>2120804</v>
      </c>
      <c r="B16" s="158" t="s">
        <v>751</v>
      </c>
      <c r="C16" s="155"/>
    </row>
    <row r="17" spans="1:3" s="138" customFormat="1" ht="21" customHeight="1">
      <c r="A17" s="153">
        <v>2120805</v>
      </c>
      <c r="B17" s="158" t="s">
        <v>752</v>
      </c>
      <c r="C17" s="155"/>
    </row>
    <row r="18" spans="1:3" s="138" customFormat="1" ht="21" customHeight="1">
      <c r="A18" s="153">
        <v>2120806</v>
      </c>
      <c r="B18" s="158" t="s">
        <v>753</v>
      </c>
      <c r="C18" s="155">
        <v>1493</v>
      </c>
    </row>
    <row r="19" spans="1:3" s="138" customFormat="1" ht="21" customHeight="1">
      <c r="A19" s="153">
        <v>2120807</v>
      </c>
      <c r="B19" s="158" t="s">
        <v>754</v>
      </c>
      <c r="C19" s="155"/>
    </row>
    <row r="20" spans="1:3" s="138" customFormat="1" ht="21" customHeight="1">
      <c r="A20" s="153">
        <v>2120810</v>
      </c>
      <c r="B20" s="158" t="s">
        <v>755</v>
      </c>
      <c r="C20" s="155"/>
    </row>
    <row r="21" spans="1:3" s="138" customFormat="1" ht="21" customHeight="1">
      <c r="A21" s="153">
        <v>2120811</v>
      </c>
      <c r="B21" s="159" t="s">
        <v>756</v>
      </c>
      <c r="C21" s="155"/>
    </row>
    <row r="22" spans="1:3" s="138" customFormat="1" ht="21" customHeight="1">
      <c r="A22" s="153">
        <v>2120899</v>
      </c>
      <c r="B22" s="158" t="s">
        <v>757</v>
      </c>
      <c r="C22" s="155">
        <v>37566</v>
      </c>
    </row>
    <row r="23" spans="1:3" s="138" customFormat="1" ht="21" customHeight="1">
      <c r="A23" s="153">
        <v>21210</v>
      </c>
      <c r="B23" s="156" t="s">
        <v>758</v>
      </c>
      <c r="C23" s="155">
        <f>C24</f>
        <v>2593</v>
      </c>
    </row>
    <row r="24" spans="1:3" s="138" customFormat="1" ht="21" customHeight="1">
      <c r="A24" s="153">
        <v>2121099</v>
      </c>
      <c r="B24" s="158" t="s">
        <v>759</v>
      </c>
      <c r="C24" s="155">
        <v>2593</v>
      </c>
    </row>
    <row r="25" spans="1:3" s="138" customFormat="1" ht="21" customHeight="1">
      <c r="A25" s="153">
        <v>21211</v>
      </c>
      <c r="B25" s="156" t="s">
        <v>760</v>
      </c>
      <c r="C25" s="155"/>
    </row>
    <row r="26" spans="1:3" s="138" customFormat="1" ht="21" customHeight="1">
      <c r="A26" s="153">
        <v>21213</v>
      </c>
      <c r="B26" s="156" t="s">
        <v>761</v>
      </c>
      <c r="C26" s="155">
        <f>SUM(C27:C30)</f>
        <v>6256</v>
      </c>
    </row>
    <row r="27" spans="1:3" s="138" customFormat="1" ht="21" customHeight="1">
      <c r="A27" s="153">
        <v>2121301</v>
      </c>
      <c r="B27" s="158" t="s">
        <v>762</v>
      </c>
      <c r="C27" s="155">
        <v>1950</v>
      </c>
    </row>
    <row r="28" spans="1:3" s="138" customFormat="1" ht="21" customHeight="1">
      <c r="A28" s="153">
        <v>2121302</v>
      </c>
      <c r="B28" s="158" t="s">
        <v>763</v>
      </c>
      <c r="C28" s="155">
        <v>959</v>
      </c>
    </row>
    <row r="29" spans="1:3" s="138" customFormat="1" ht="21" customHeight="1">
      <c r="A29" s="153">
        <v>2121304</v>
      </c>
      <c r="B29" s="158" t="s">
        <v>764</v>
      </c>
      <c r="C29" s="155">
        <v>15</v>
      </c>
    </row>
    <row r="30" spans="1:3" s="138" customFormat="1" ht="21" customHeight="1">
      <c r="A30" s="153">
        <v>2121399</v>
      </c>
      <c r="B30" s="158" t="s">
        <v>765</v>
      </c>
      <c r="C30" s="155">
        <v>3332</v>
      </c>
    </row>
    <row r="31" spans="1:3" ht="21" customHeight="1">
      <c r="A31" s="153">
        <v>21214</v>
      </c>
      <c r="B31" s="156" t="s">
        <v>766</v>
      </c>
      <c r="C31" s="155">
        <f>SUM(C32:C33)</f>
        <v>185</v>
      </c>
    </row>
    <row r="32" spans="1:3" ht="21" customHeight="1">
      <c r="A32" s="153">
        <v>2121401</v>
      </c>
      <c r="B32" s="158" t="s">
        <v>767</v>
      </c>
      <c r="C32" s="155">
        <v>50</v>
      </c>
    </row>
    <row r="33" spans="1:3" ht="21" customHeight="1">
      <c r="A33" s="153">
        <v>2121499</v>
      </c>
      <c r="B33" s="157" t="s">
        <v>768</v>
      </c>
      <c r="C33" s="155">
        <v>135</v>
      </c>
    </row>
    <row r="34" spans="1:3" ht="21" customHeight="1">
      <c r="A34" s="153">
        <v>21216</v>
      </c>
      <c r="B34" s="156" t="s">
        <v>769</v>
      </c>
      <c r="C34" s="155">
        <f aca="true" t="shared" si="0" ref="C34:C39">C35</f>
        <v>117000</v>
      </c>
    </row>
    <row r="35" spans="1:3" ht="21" customHeight="1">
      <c r="A35" s="153">
        <v>2121699</v>
      </c>
      <c r="B35" s="157" t="s">
        <v>770</v>
      </c>
      <c r="C35" s="155">
        <v>117000</v>
      </c>
    </row>
    <row r="36" spans="1:3" ht="21" customHeight="1">
      <c r="A36" s="153">
        <v>214</v>
      </c>
      <c r="B36" s="160" t="s">
        <v>771</v>
      </c>
      <c r="C36" s="155">
        <f t="shared" si="0"/>
        <v>0</v>
      </c>
    </row>
    <row r="37" spans="1:3" ht="21" customHeight="1">
      <c r="A37" s="153">
        <v>21462</v>
      </c>
      <c r="B37" s="161" t="s">
        <v>772</v>
      </c>
      <c r="C37" s="155"/>
    </row>
    <row r="38" spans="1:3" ht="21" customHeight="1">
      <c r="A38" s="153">
        <v>2146299</v>
      </c>
      <c r="B38" s="158" t="s">
        <v>773</v>
      </c>
      <c r="C38" s="155"/>
    </row>
    <row r="39" spans="1:3" ht="21" customHeight="1">
      <c r="A39" s="153">
        <v>215</v>
      </c>
      <c r="B39" s="160" t="s">
        <v>774</v>
      </c>
      <c r="C39" s="155">
        <f t="shared" si="0"/>
        <v>0</v>
      </c>
    </row>
    <row r="40" spans="1:3" ht="21" customHeight="1">
      <c r="A40" s="153">
        <v>21562</v>
      </c>
      <c r="B40" s="161" t="s">
        <v>775</v>
      </c>
      <c r="C40" s="155"/>
    </row>
    <row r="41" spans="1:3" ht="21" customHeight="1">
      <c r="A41" s="153">
        <v>2156202</v>
      </c>
      <c r="B41" s="158" t="s">
        <v>776</v>
      </c>
      <c r="C41" s="155"/>
    </row>
    <row r="42" spans="1:3" ht="21" customHeight="1">
      <c r="A42" s="153">
        <v>216</v>
      </c>
      <c r="B42" s="160" t="s">
        <v>777</v>
      </c>
      <c r="C42" s="155">
        <f>C43</f>
        <v>0</v>
      </c>
    </row>
    <row r="43" spans="1:3" ht="21" customHeight="1">
      <c r="A43" s="153">
        <v>21660</v>
      </c>
      <c r="B43" s="161" t="s">
        <v>778</v>
      </c>
      <c r="C43" s="155"/>
    </row>
    <row r="44" spans="1:3" ht="21" customHeight="1">
      <c r="A44" s="153">
        <v>2166004</v>
      </c>
      <c r="B44" s="158" t="s">
        <v>779</v>
      </c>
      <c r="C44" s="155"/>
    </row>
    <row r="45" spans="1:3" ht="21" customHeight="1">
      <c r="A45" s="153">
        <v>229</v>
      </c>
      <c r="B45" s="160" t="s">
        <v>780</v>
      </c>
      <c r="C45" s="155">
        <f>C49+C46</f>
        <v>8409</v>
      </c>
    </row>
    <row r="46" spans="1:3" ht="21" customHeight="1">
      <c r="A46" s="153">
        <v>22904</v>
      </c>
      <c r="B46" s="156" t="s">
        <v>781</v>
      </c>
      <c r="C46" s="155">
        <f>SUM(C47:C48)</f>
        <v>7280</v>
      </c>
    </row>
    <row r="47" spans="1:3" ht="21" customHeight="1">
      <c r="A47" s="153">
        <v>2290401</v>
      </c>
      <c r="B47" s="157" t="s">
        <v>782</v>
      </c>
      <c r="C47" s="155">
        <v>180</v>
      </c>
    </row>
    <row r="48" spans="1:3" ht="21" customHeight="1">
      <c r="A48" s="153">
        <v>2290402</v>
      </c>
      <c r="B48" s="157" t="s">
        <v>783</v>
      </c>
      <c r="C48" s="155">
        <v>7100</v>
      </c>
    </row>
    <row r="49" spans="1:3" ht="21" customHeight="1">
      <c r="A49" s="153">
        <v>22960</v>
      </c>
      <c r="B49" s="161" t="s">
        <v>784</v>
      </c>
      <c r="C49" s="155">
        <f>SUM(C50:C54)</f>
        <v>1129</v>
      </c>
    </row>
    <row r="50" spans="1:3" ht="21" customHeight="1">
      <c r="A50" s="153">
        <v>2296002</v>
      </c>
      <c r="B50" s="159" t="s">
        <v>785</v>
      </c>
      <c r="C50" s="155">
        <v>425</v>
      </c>
    </row>
    <row r="51" spans="1:3" ht="21" customHeight="1">
      <c r="A51" s="153">
        <v>2296003</v>
      </c>
      <c r="B51" s="158" t="s">
        <v>786</v>
      </c>
      <c r="C51" s="155">
        <v>646</v>
      </c>
    </row>
    <row r="52" spans="1:3" ht="21" customHeight="1">
      <c r="A52" s="153">
        <v>2296005</v>
      </c>
      <c r="B52" s="158" t="s">
        <v>787</v>
      </c>
      <c r="C52" s="155">
        <v>54</v>
      </c>
    </row>
    <row r="53" spans="1:3" ht="21" customHeight="1">
      <c r="A53" s="153">
        <v>2296006</v>
      </c>
      <c r="B53" s="158" t="s">
        <v>788</v>
      </c>
      <c r="C53" s="155">
        <v>4</v>
      </c>
    </row>
    <row r="54" spans="1:3" ht="21" customHeight="1">
      <c r="A54" s="153">
        <v>2296013</v>
      </c>
      <c r="B54" s="158" t="s">
        <v>789</v>
      </c>
      <c r="C54" s="155"/>
    </row>
    <row r="55" spans="1:3" ht="21" customHeight="1">
      <c r="A55" s="153">
        <v>232</v>
      </c>
      <c r="B55" s="162" t="s">
        <v>790</v>
      </c>
      <c r="C55" s="155">
        <f>C56</f>
        <v>11364</v>
      </c>
    </row>
    <row r="56" spans="1:3" ht="21" customHeight="1">
      <c r="A56" s="153">
        <v>23204</v>
      </c>
      <c r="B56" s="161" t="s">
        <v>791</v>
      </c>
      <c r="C56" s="155">
        <f>SUM(C57:C60)</f>
        <v>11364</v>
      </c>
    </row>
    <row r="57" spans="1:3" ht="21" customHeight="1">
      <c r="A57" s="153">
        <v>2320411</v>
      </c>
      <c r="B57" s="158" t="s">
        <v>792</v>
      </c>
      <c r="C57" s="155">
        <v>4063</v>
      </c>
    </row>
    <row r="58" spans="1:3" ht="21" customHeight="1">
      <c r="A58" s="153">
        <v>2320431</v>
      </c>
      <c r="B58" s="158" t="s">
        <v>793</v>
      </c>
      <c r="C58" s="155">
        <v>1339</v>
      </c>
    </row>
    <row r="59" spans="1:3" ht="21" customHeight="1">
      <c r="A59" s="153">
        <v>2320433</v>
      </c>
      <c r="B59" s="158" t="s">
        <v>794</v>
      </c>
      <c r="C59" s="155">
        <v>2065</v>
      </c>
    </row>
    <row r="60" spans="1:3" ht="21" customHeight="1">
      <c r="A60" s="153">
        <v>2320498</v>
      </c>
      <c r="B60" s="158" t="s">
        <v>795</v>
      </c>
      <c r="C60" s="155">
        <v>3897</v>
      </c>
    </row>
    <row r="61" spans="1:3" ht="21" customHeight="1">
      <c r="A61" s="153">
        <v>233</v>
      </c>
      <c r="B61" s="162" t="s">
        <v>796</v>
      </c>
      <c r="C61" s="155">
        <f>C62</f>
        <v>166</v>
      </c>
    </row>
    <row r="62" spans="1:3" ht="21" customHeight="1">
      <c r="A62" s="153">
        <v>23304</v>
      </c>
      <c r="B62" s="161" t="s">
        <v>797</v>
      </c>
      <c r="C62" s="155">
        <f>SUM(C63:C66)</f>
        <v>166</v>
      </c>
    </row>
    <row r="63" spans="1:3" ht="21" customHeight="1">
      <c r="A63" s="153">
        <v>2330411</v>
      </c>
      <c r="B63" s="158" t="s">
        <v>798</v>
      </c>
      <c r="C63" s="155">
        <v>14</v>
      </c>
    </row>
    <row r="64" spans="1:3" ht="21" customHeight="1">
      <c r="A64" s="153">
        <v>2330431</v>
      </c>
      <c r="B64" s="158" t="s">
        <v>799</v>
      </c>
      <c r="C64" s="155"/>
    </row>
    <row r="65" spans="1:3" ht="21" customHeight="1">
      <c r="A65" s="153">
        <v>2330433</v>
      </c>
      <c r="B65" s="158" t="s">
        <v>800</v>
      </c>
      <c r="C65" s="155">
        <v>69</v>
      </c>
    </row>
    <row r="66" spans="1:3" ht="21" customHeight="1">
      <c r="A66" s="153">
        <v>2330498</v>
      </c>
      <c r="B66" s="158" t="s">
        <v>801</v>
      </c>
      <c r="C66" s="155">
        <v>83</v>
      </c>
    </row>
    <row r="67" spans="1:3" ht="21" customHeight="1">
      <c r="A67" s="153">
        <v>234</v>
      </c>
      <c r="B67" s="162" t="s">
        <v>802</v>
      </c>
      <c r="C67" s="155">
        <f>C68+C72</f>
        <v>0</v>
      </c>
    </row>
    <row r="68" spans="1:3" ht="21" customHeight="1">
      <c r="A68" s="153">
        <v>23401</v>
      </c>
      <c r="B68" s="161" t="s">
        <v>803</v>
      </c>
      <c r="C68" s="155">
        <f>SUM(C69:C71)</f>
        <v>0</v>
      </c>
    </row>
    <row r="69" spans="1:3" ht="21" customHeight="1">
      <c r="A69" s="153">
        <v>2340101</v>
      </c>
      <c r="B69" s="158" t="s">
        <v>804</v>
      </c>
      <c r="C69" s="155"/>
    </row>
    <row r="70" spans="1:3" ht="21" customHeight="1">
      <c r="A70" s="153">
        <v>2340102</v>
      </c>
      <c r="B70" s="158" t="s">
        <v>805</v>
      </c>
      <c r="C70" s="155"/>
    </row>
    <row r="71" spans="1:3" ht="21" customHeight="1">
      <c r="A71" s="153">
        <v>2340199</v>
      </c>
      <c r="B71" s="158" t="s">
        <v>806</v>
      </c>
      <c r="C71" s="155"/>
    </row>
    <row r="72" spans="1:3" ht="21" customHeight="1">
      <c r="A72" s="153">
        <v>23402</v>
      </c>
      <c r="B72" s="161" t="s">
        <v>807</v>
      </c>
      <c r="C72" s="155">
        <f>C73</f>
        <v>0</v>
      </c>
    </row>
    <row r="73" spans="1:3" ht="21" customHeight="1">
      <c r="A73" s="153">
        <v>2340299</v>
      </c>
      <c r="B73" s="158" t="s">
        <v>807</v>
      </c>
      <c r="C73" s="155"/>
    </row>
    <row r="74" spans="1:3" ht="21" customHeight="1">
      <c r="A74" s="153"/>
      <c r="B74" s="163" t="s">
        <v>808</v>
      </c>
      <c r="C74" s="164">
        <f>C75+C80</f>
        <v>133035</v>
      </c>
    </row>
    <row r="75" spans="1:3" ht="21" customHeight="1">
      <c r="A75" s="153">
        <v>230</v>
      </c>
      <c r="B75" s="165" t="s">
        <v>809</v>
      </c>
      <c r="C75" s="164">
        <f>SUM(C76:C79)</f>
        <v>106403</v>
      </c>
    </row>
    <row r="76" spans="1:3" ht="21" customHeight="1">
      <c r="A76" s="153">
        <v>23004</v>
      </c>
      <c r="B76" s="161" t="s">
        <v>810</v>
      </c>
      <c r="C76" s="155"/>
    </row>
    <row r="77" spans="1:3" ht="21" customHeight="1">
      <c r="A77" s="153">
        <v>23008</v>
      </c>
      <c r="B77" s="161" t="s">
        <v>811</v>
      </c>
      <c r="C77" s="155"/>
    </row>
    <row r="78" spans="1:3" ht="21" customHeight="1">
      <c r="A78" s="153">
        <v>23009</v>
      </c>
      <c r="B78" s="161" t="s">
        <v>812</v>
      </c>
      <c r="C78" s="166">
        <v>106403</v>
      </c>
    </row>
    <row r="79" spans="1:3" ht="21" customHeight="1">
      <c r="A79" s="153">
        <v>23011</v>
      </c>
      <c r="B79" s="161" t="s">
        <v>813</v>
      </c>
      <c r="C79" s="155"/>
    </row>
    <row r="80" spans="1:3" ht="21" customHeight="1">
      <c r="A80" s="153">
        <v>231</v>
      </c>
      <c r="B80" s="165" t="s">
        <v>814</v>
      </c>
      <c r="C80" s="155">
        <f>SUM(C81:C82)</f>
        <v>26632</v>
      </c>
    </row>
    <row r="81" spans="1:3" ht="21" customHeight="1">
      <c r="A81" s="153">
        <v>23104</v>
      </c>
      <c r="B81" s="161" t="s">
        <v>815</v>
      </c>
      <c r="C81" s="155">
        <v>26632</v>
      </c>
    </row>
    <row r="82" spans="1:3" ht="21" customHeight="1">
      <c r="A82" s="153">
        <v>23105</v>
      </c>
      <c r="B82" s="161" t="s">
        <v>816</v>
      </c>
      <c r="C82" s="155"/>
    </row>
    <row r="83" spans="1:3" ht="21" customHeight="1">
      <c r="A83" s="153"/>
      <c r="B83" s="167"/>
      <c r="C83" s="155"/>
    </row>
    <row r="84" spans="1:3" ht="21" customHeight="1">
      <c r="A84" s="153"/>
      <c r="B84" s="163" t="s">
        <v>817</v>
      </c>
      <c r="C84" s="164">
        <f>C74+C5</f>
        <v>386605</v>
      </c>
    </row>
  </sheetData>
  <sheetProtection/>
  <mergeCells count="1">
    <mergeCell ref="A2:C2"/>
  </mergeCells>
  <printOptions horizontalCentered="1"/>
  <pageMargins left="0.7868055555555555" right="0.7868055555555555" top="0.9444444444444444" bottom="0.7479166666666667" header="0.3145833333333333" footer="0.5118055555555555"/>
  <pageSetup firstPageNumber="33" useFirstPageNumber="1" horizontalDpi="600" verticalDpi="600" orientation="portrait" paperSize="9"/>
  <headerFooter scaleWithDoc="0" alignWithMargins="0">
    <oddFooter>&amp;C&amp;"Times New Roman"&amp;12— &amp;P —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15"/>
  <sheetViews>
    <sheetView zoomScaleSheetLayoutView="100" workbookViewId="0" topLeftCell="A1">
      <selection activeCell="D11" sqref="D11"/>
    </sheetView>
  </sheetViews>
  <sheetFormatPr defaultColWidth="10.00390625" defaultRowHeight="15" customHeight="1"/>
  <cols>
    <col min="1" max="1" width="26.25390625" style="2" customWidth="1"/>
    <col min="2" max="2" width="30.125" style="2" customWidth="1"/>
    <col min="3" max="3" width="25.00390625" style="2" customWidth="1"/>
    <col min="4" max="4" width="9.75390625" style="2" customWidth="1"/>
    <col min="5" max="16384" width="10.00390625" style="2" customWidth="1"/>
  </cols>
  <sheetData>
    <row r="1" s="2" customFormat="1" ht="31.5" customHeight="1">
      <c r="A1" s="120" t="s">
        <v>818</v>
      </c>
    </row>
    <row r="2" spans="1:3" s="1" customFormat="1" ht="27" customHeight="1">
      <c r="A2" s="121" t="s">
        <v>819</v>
      </c>
      <c r="B2" s="122"/>
      <c r="C2" s="122"/>
    </row>
    <row r="3" spans="1:3" s="2" customFormat="1" ht="30" customHeight="1">
      <c r="A3" s="123" t="s">
        <v>820</v>
      </c>
      <c r="B3" s="124"/>
      <c r="C3" s="124"/>
    </row>
    <row r="4" spans="1:3" s="2" customFormat="1" ht="30" customHeight="1">
      <c r="A4" s="125" t="s">
        <v>623</v>
      </c>
      <c r="B4" s="126" t="s">
        <v>821</v>
      </c>
      <c r="C4" s="127"/>
    </row>
    <row r="5" spans="1:3" s="2" customFormat="1" ht="30" customHeight="1">
      <c r="A5" s="128"/>
      <c r="B5" s="126" t="s">
        <v>625</v>
      </c>
      <c r="C5" s="126" t="s">
        <v>626</v>
      </c>
    </row>
    <row r="6" spans="1:3" s="2" customFormat="1" ht="30" customHeight="1">
      <c r="A6" s="129" t="s">
        <v>627</v>
      </c>
      <c r="B6" s="130">
        <v>955178</v>
      </c>
      <c r="C6" s="130">
        <v>1021673</v>
      </c>
    </row>
    <row r="7" spans="1:3" s="2" customFormat="1" ht="30" customHeight="1">
      <c r="A7" s="129" t="s">
        <v>628</v>
      </c>
      <c r="B7" s="130">
        <v>546532</v>
      </c>
      <c r="C7" s="130">
        <v>546532</v>
      </c>
    </row>
    <row r="8" spans="1:3" s="2" customFormat="1" ht="30" customHeight="1">
      <c r="A8" s="129" t="s">
        <v>629</v>
      </c>
      <c r="B8" s="130">
        <v>93103</v>
      </c>
      <c r="C8" s="131">
        <v>112958</v>
      </c>
    </row>
    <row r="9" spans="1:3" s="2" customFormat="1" ht="30" customHeight="1">
      <c r="A9" s="129" t="s">
        <v>630</v>
      </c>
      <c r="B9" s="130">
        <v>184041</v>
      </c>
      <c r="C9" s="131">
        <v>205600</v>
      </c>
    </row>
    <row r="10" spans="1:3" s="2" customFormat="1" ht="30" customHeight="1">
      <c r="A10" s="129" t="s">
        <v>631</v>
      </c>
      <c r="B10" s="130">
        <v>131502</v>
      </c>
      <c r="C10" s="131">
        <v>156583</v>
      </c>
    </row>
    <row r="11" spans="1:3" s="2" customFormat="1" ht="387" customHeight="1">
      <c r="A11" s="132" t="s">
        <v>822</v>
      </c>
      <c r="B11" s="133"/>
      <c r="C11" s="133"/>
    </row>
    <row r="12" spans="1:2" s="2" customFormat="1" ht="41.25" customHeight="1">
      <c r="A12" s="134"/>
      <c r="B12" s="134"/>
    </row>
    <row r="13" s="2" customFormat="1" ht="41.25" customHeight="1"/>
    <row r="15" s="2" customFormat="1" ht="15.75">
      <c r="B15" s="135"/>
    </row>
  </sheetData>
  <sheetProtection/>
  <mergeCells count="6">
    <mergeCell ref="A2:C2"/>
    <mergeCell ref="A3:C3"/>
    <mergeCell ref="B4:C4"/>
    <mergeCell ref="A11:C11"/>
    <mergeCell ref="A12:B12"/>
    <mergeCell ref="A4:A5"/>
  </mergeCells>
  <printOptions horizontalCentered="1"/>
  <pageMargins left="0.7868055555555555" right="0.7868055555555555" top="0.9444444444444444" bottom="0.7479166666666667" header="0.3145833333333333" footer="0.5118055555555555"/>
  <pageSetup firstPageNumber="36" useFirstPageNumber="1" horizontalDpi="600" verticalDpi="600" orientation="portrait" paperSize="9"/>
  <headerFooter scaleWithDoc="0" alignWithMargins="0">
    <oddFooter>&amp;C&amp;"Times New Roman"&amp;12— &amp;P —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12"/>
  <sheetViews>
    <sheetView zoomScaleSheetLayoutView="100" workbookViewId="0" topLeftCell="A1">
      <selection activeCell="B6" sqref="B6"/>
    </sheetView>
  </sheetViews>
  <sheetFormatPr defaultColWidth="13.25390625" defaultRowHeight="15" customHeight="1"/>
  <cols>
    <col min="1" max="1" width="13.25390625" style="93" customWidth="1"/>
    <col min="2" max="2" width="49.50390625" style="93" customWidth="1"/>
    <col min="3" max="3" width="15.875" style="94" customWidth="1"/>
    <col min="4" max="249" width="13.25390625" style="93" customWidth="1"/>
    <col min="250" max="16384" width="13.25390625" style="93" customWidth="1"/>
  </cols>
  <sheetData>
    <row r="1" spans="1:3" s="92" customFormat="1" ht="27" customHeight="1">
      <c r="A1" s="113" t="s">
        <v>823</v>
      </c>
      <c r="B1" s="114"/>
      <c r="C1" s="96"/>
    </row>
    <row r="2" spans="1:3" s="93" customFormat="1" ht="40.5" customHeight="1">
      <c r="A2" s="115" t="s">
        <v>824</v>
      </c>
      <c r="B2" s="115"/>
      <c r="C2" s="115"/>
    </row>
    <row r="3" spans="2:3" s="93" customFormat="1" ht="22.5" customHeight="1">
      <c r="B3" s="98"/>
      <c r="C3" s="116" t="s">
        <v>80</v>
      </c>
    </row>
    <row r="4" spans="1:3" s="93" customFormat="1" ht="30" customHeight="1">
      <c r="A4" s="100" t="s">
        <v>825</v>
      </c>
      <c r="B4" s="100" t="s">
        <v>826</v>
      </c>
      <c r="C4" s="100" t="s">
        <v>5</v>
      </c>
    </row>
    <row r="5" spans="1:3" s="93" customFormat="1" ht="30" customHeight="1">
      <c r="A5" s="117"/>
      <c r="B5" s="109" t="s">
        <v>827</v>
      </c>
      <c r="C5" s="110">
        <f>SUM(C6:C11)</f>
        <v>500530</v>
      </c>
    </row>
    <row r="6" spans="1:3" s="93" customFormat="1" ht="30" customHeight="1">
      <c r="A6" s="108">
        <v>10202</v>
      </c>
      <c r="B6" s="111" t="s">
        <v>828</v>
      </c>
      <c r="C6" s="118">
        <v>4097</v>
      </c>
    </row>
    <row r="7" spans="1:3" s="93" customFormat="1" ht="30" customHeight="1">
      <c r="A7" s="108">
        <v>10203</v>
      </c>
      <c r="B7" s="111" t="s">
        <v>829</v>
      </c>
      <c r="C7" s="119">
        <v>80296</v>
      </c>
    </row>
    <row r="8" spans="1:3" s="93" customFormat="1" ht="30" customHeight="1">
      <c r="A8" s="108">
        <v>10204</v>
      </c>
      <c r="B8" s="111" t="s">
        <v>830</v>
      </c>
      <c r="C8" s="118">
        <v>1753</v>
      </c>
    </row>
    <row r="9" spans="1:3" s="93" customFormat="1" ht="30" customHeight="1">
      <c r="A9" s="108">
        <v>10210</v>
      </c>
      <c r="B9" s="111" t="s">
        <v>831</v>
      </c>
      <c r="C9" s="118">
        <v>100863</v>
      </c>
    </row>
    <row r="10" spans="1:3" s="93" customFormat="1" ht="30" customHeight="1">
      <c r="A10" s="108">
        <v>10211</v>
      </c>
      <c r="B10" s="111" t="s">
        <v>832</v>
      </c>
      <c r="C10" s="118">
        <v>149651</v>
      </c>
    </row>
    <row r="11" spans="1:3" s="93" customFormat="1" ht="30" customHeight="1">
      <c r="A11" s="108">
        <v>10212</v>
      </c>
      <c r="B11" s="111" t="s">
        <v>833</v>
      </c>
      <c r="C11" s="119">
        <v>163870</v>
      </c>
    </row>
    <row r="12" s="93" customFormat="1" ht="30" customHeight="1">
      <c r="C12" s="94"/>
    </row>
  </sheetData>
  <sheetProtection/>
  <mergeCells count="1">
    <mergeCell ref="A2:C2"/>
  </mergeCells>
  <printOptions horizontalCentered="1"/>
  <pageMargins left="0.7868055555555555" right="0.7868055555555555" top="0.9486111111111111" bottom="0.7513888888888889" header="0.2986111111111111" footer="0.5118055555555555"/>
  <pageSetup firstPageNumber="37" useFirstPageNumber="1" horizontalDpi="600" verticalDpi="600" orientation="portrait" paperSize="9"/>
  <headerFooter scaleWithDoc="0" alignWithMargins="0">
    <oddFooter>&amp;C&amp;"Times New Roman"&amp;12— &amp;P —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5"/>
  <sheetViews>
    <sheetView zoomScaleSheetLayoutView="100" workbookViewId="0" topLeftCell="A1">
      <selection activeCell="C16" sqref="C16"/>
    </sheetView>
  </sheetViews>
  <sheetFormatPr defaultColWidth="32.875" defaultRowHeight="15" customHeight="1"/>
  <cols>
    <col min="1" max="1" width="15.75390625" style="69" customWidth="1"/>
    <col min="2" max="2" width="40.125" style="69" customWidth="1"/>
    <col min="3" max="3" width="23.375" style="69" customWidth="1"/>
    <col min="4" max="251" width="32.875" style="69" customWidth="1"/>
    <col min="252" max="16384" width="32.875" style="69" customWidth="1"/>
  </cols>
  <sheetData>
    <row r="1" spans="1:2" s="66" customFormat="1" ht="28.5" customHeight="1">
      <c r="A1" s="105" t="s">
        <v>834</v>
      </c>
      <c r="B1" s="72"/>
    </row>
    <row r="2" spans="1:256" s="67" customFormat="1" ht="25.5">
      <c r="A2" s="106" t="s">
        <v>835</v>
      </c>
      <c r="B2" s="106"/>
      <c r="C2" s="106"/>
      <c r="IR2" s="69"/>
      <c r="IS2" s="69"/>
      <c r="IT2" s="69"/>
      <c r="IU2" s="69"/>
      <c r="IV2" s="69"/>
    </row>
    <row r="3" spans="1:256" s="67" customFormat="1" ht="24.75" customHeight="1">
      <c r="A3" s="69"/>
      <c r="B3" s="75"/>
      <c r="C3" s="107" t="s">
        <v>80</v>
      </c>
      <c r="IR3" s="69"/>
      <c r="IS3" s="69"/>
      <c r="IT3" s="69"/>
      <c r="IU3" s="69"/>
      <c r="IV3" s="69"/>
    </row>
    <row r="4" spans="1:256" s="67" customFormat="1" ht="30" customHeight="1">
      <c r="A4" s="77" t="s">
        <v>836</v>
      </c>
      <c r="B4" s="77" t="s">
        <v>837</v>
      </c>
      <c r="C4" s="77" t="s">
        <v>5</v>
      </c>
      <c r="IR4" s="69"/>
      <c r="IS4" s="69"/>
      <c r="IT4" s="69"/>
      <c r="IU4" s="69"/>
      <c r="IV4" s="69"/>
    </row>
    <row r="5" spans="1:256" s="67" customFormat="1" ht="30" customHeight="1">
      <c r="A5" s="108"/>
      <c r="B5" s="109" t="s">
        <v>838</v>
      </c>
      <c r="C5" s="110">
        <f>SUM(C6:C11)</f>
        <v>473431.78</v>
      </c>
      <c r="IR5" s="69"/>
      <c r="IS5" s="69"/>
      <c r="IT5" s="69"/>
      <c r="IU5" s="69"/>
      <c r="IV5" s="69"/>
    </row>
    <row r="6" spans="1:256" s="67" customFormat="1" ht="30" customHeight="1">
      <c r="A6" s="108">
        <v>20902</v>
      </c>
      <c r="B6" s="111" t="s">
        <v>839</v>
      </c>
      <c r="C6" s="112">
        <v>4396.78</v>
      </c>
      <c r="D6" s="90"/>
      <c r="IR6" s="69"/>
      <c r="IS6" s="69"/>
      <c r="IT6" s="69"/>
      <c r="IU6" s="69"/>
      <c r="IV6" s="69"/>
    </row>
    <row r="7" spans="1:256" s="67" customFormat="1" ht="30" customHeight="1">
      <c r="A7" s="108">
        <v>20903</v>
      </c>
      <c r="B7" s="111" t="s">
        <v>840</v>
      </c>
      <c r="C7" s="112">
        <v>70137</v>
      </c>
      <c r="D7" s="90"/>
      <c r="IR7" s="69"/>
      <c r="IS7" s="69"/>
      <c r="IT7" s="69"/>
      <c r="IU7" s="69"/>
      <c r="IV7" s="69"/>
    </row>
    <row r="8" spans="1:256" s="67" customFormat="1" ht="30" customHeight="1">
      <c r="A8" s="108">
        <v>20904</v>
      </c>
      <c r="B8" s="111" t="s">
        <v>841</v>
      </c>
      <c r="C8" s="112">
        <v>3080</v>
      </c>
      <c r="D8" s="90"/>
      <c r="IR8" s="69"/>
      <c r="IS8" s="69"/>
      <c r="IT8" s="69"/>
      <c r="IU8" s="69"/>
      <c r="IV8" s="69"/>
    </row>
    <row r="9" spans="1:256" s="67" customFormat="1" ht="30" customHeight="1">
      <c r="A9" s="108">
        <v>20910</v>
      </c>
      <c r="B9" s="111" t="s">
        <v>842</v>
      </c>
      <c r="C9" s="112">
        <v>64942</v>
      </c>
      <c r="D9" s="90"/>
      <c r="IR9" s="69"/>
      <c r="IS9" s="69"/>
      <c r="IT9" s="69"/>
      <c r="IU9" s="69"/>
      <c r="IV9" s="69"/>
    </row>
    <row r="10" spans="1:256" s="67" customFormat="1" ht="30" customHeight="1">
      <c r="A10" s="108">
        <v>20911</v>
      </c>
      <c r="B10" s="111" t="s">
        <v>843</v>
      </c>
      <c r="C10" s="112">
        <v>162350</v>
      </c>
      <c r="D10" s="90"/>
      <c r="IR10" s="69"/>
      <c r="IS10" s="69"/>
      <c r="IT10" s="69"/>
      <c r="IU10" s="69"/>
      <c r="IV10" s="69"/>
    </row>
    <row r="11" spans="1:256" s="67" customFormat="1" ht="30" customHeight="1">
      <c r="A11" s="108">
        <v>20912</v>
      </c>
      <c r="B11" s="111" t="s">
        <v>844</v>
      </c>
      <c r="C11" s="112">
        <v>168526</v>
      </c>
      <c r="D11" s="90"/>
      <c r="IR11" s="69"/>
      <c r="IS11" s="69"/>
      <c r="IT11" s="69"/>
      <c r="IU11" s="69"/>
      <c r="IV11" s="69"/>
    </row>
    <row r="12" spans="1:256" s="67" customFormat="1" ht="15" customHeight="1">
      <c r="A12" s="69"/>
      <c r="B12" s="69"/>
      <c r="C12" s="90"/>
      <c r="IR12" s="69"/>
      <c r="IS12" s="69"/>
      <c r="IT12" s="69"/>
      <c r="IU12" s="69"/>
      <c r="IV12" s="69"/>
    </row>
    <row r="13" s="69" customFormat="1" ht="15" customHeight="1">
      <c r="C13" s="90"/>
    </row>
    <row r="14" s="69" customFormat="1" ht="15" customHeight="1">
      <c r="C14" s="90"/>
    </row>
    <row r="15" s="69" customFormat="1" ht="15" customHeight="1">
      <c r="C15" s="90"/>
    </row>
  </sheetData>
  <sheetProtection/>
  <mergeCells count="1">
    <mergeCell ref="A2:C2"/>
  </mergeCells>
  <printOptions horizontalCentered="1"/>
  <pageMargins left="0.7868055555555555" right="0.7868055555555555" top="0.9486111111111111" bottom="0.7513888888888889" header="0.2986111111111111" footer="0.49583333333333335"/>
  <pageSetup firstPageNumber="38" useFirstPageNumber="1" horizontalDpi="600" verticalDpi="600" orientation="portrait" paperSize="9"/>
  <headerFooter scaleWithDoc="0" alignWithMargins="0">
    <oddFooter>&amp;C&amp;"Times New Roman"&amp;12— &amp;P —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34"/>
  <sheetViews>
    <sheetView showZeros="0" zoomScaleSheetLayoutView="100" workbookViewId="0" topLeftCell="A19">
      <selection activeCell="C24" sqref="C24"/>
    </sheetView>
  </sheetViews>
  <sheetFormatPr defaultColWidth="13.25390625" defaultRowHeight="15" customHeight="1"/>
  <cols>
    <col min="1" max="1" width="13.25390625" style="93" customWidth="1"/>
    <col min="2" max="2" width="49.50390625" style="93" customWidth="1"/>
    <col min="3" max="3" width="15.875" style="94" customWidth="1"/>
    <col min="4" max="16384" width="13.25390625" style="93" customWidth="1"/>
  </cols>
  <sheetData>
    <row r="1" spans="1:3" s="92" customFormat="1" ht="27.75" customHeight="1">
      <c r="A1" s="95" t="s">
        <v>845</v>
      </c>
      <c r="C1" s="96"/>
    </row>
    <row r="2" spans="1:3" s="93" customFormat="1" ht="31.5" customHeight="1">
      <c r="A2" s="97" t="s">
        <v>846</v>
      </c>
      <c r="B2" s="97"/>
      <c r="C2" s="97"/>
    </row>
    <row r="3" spans="2:3" s="93" customFormat="1" ht="18.75" customHeight="1">
      <c r="B3" s="98"/>
      <c r="C3" s="99" t="s">
        <v>2</v>
      </c>
    </row>
    <row r="4" spans="1:3" s="93" customFormat="1" ht="27" customHeight="1">
      <c r="A4" s="100" t="s">
        <v>825</v>
      </c>
      <c r="B4" s="100" t="s">
        <v>826</v>
      </c>
      <c r="C4" s="100" t="s">
        <v>5</v>
      </c>
    </row>
    <row r="5" spans="1:3" s="93" customFormat="1" ht="27" customHeight="1">
      <c r="A5" s="87"/>
      <c r="B5" s="101" t="s">
        <v>847</v>
      </c>
      <c r="C5" s="102">
        <f>C6+C12+C17+C21+C25</f>
        <v>56371</v>
      </c>
    </row>
    <row r="6" spans="1:3" s="93" customFormat="1" ht="27" customHeight="1">
      <c r="A6" s="83">
        <v>10202</v>
      </c>
      <c r="B6" s="84" t="s">
        <v>828</v>
      </c>
      <c r="C6" s="88">
        <v>1673</v>
      </c>
    </row>
    <row r="7" spans="1:3" s="93" customFormat="1" ht="27" customHeight="1">
      <c r="A7" s="83">
        <v>1020201</v>
      </c>
      <c r="B7" s="87" t="s">
        <v>848</v>
      </c>
      <c r="C7" s="88">
        <v>1608</v>
      </c>
    </row>
    <row r="8" spans="1:3" s="93" customFormat="1" ht="27" customHeight="1">
      <c r="A8" s="83">
        <v>1020202</v>
      </c>
      <c r="B8" s="87" t="s">
        <v>849</v>
      </c>
      <c r="C8" s="103"/>
    </row>
    <row r="9" spans="1:3" s="93" customFormat="1" ht="27" customHeight="1">
      <c r="A9" s="83">
        <v>1020203</v>
      </c>
      <c r="B9" s="87" t="s">
        <v>850</v>
      </c>
      <c r="C9" s="88">
        <v>25</v>
      </c>
    </row>
    <row r="10" spans="1:3" s="93" customFormat="1" ht="27" customHeight="1">
      <c r="A10" s="83">
        <v>1101702</v>
      </c>
      <c r="B10" s="87" t="s">
        <v>851</v>
      </c>
      <c r="C10" s="88">
        <v>40</v>
      </c>
    </row>
    <row r="11" spans="1:3" s="93" customFormat="1" ht="27" customHeight="1">
      <c r="A11" s="83">
        <v>1020299</v>
      </c>
      <c r="B11" s="87" t="s">
        <v>852</v>
      </c>
      <c r="C11" s="88"/>
    </row>
    <row r="12" spans="1:3" s="93" customFormat="1" ht="27" customHeight="1">
      <c r="A12" s="83">
        <v>10203</v>
      </c>
      <c r="B12" s="84" t="s">
        <v>853</v>
      </c>
      <c r="C12" s="88">
        <v>25700</v>
      </c>
    </row>
    <row r="13" spans="1:3" s="93" customFormat="1" ht="27" customHeight="1">
      <c r="A13" s="83">
        <v>1020301</v>
      </c>
      <c r="B13" s="87" t="s">
        <v>854</v>
      </c>
      <c r="C13" s="88">
        <v>24749</v>
      </c>
    </row>
    <row r="14" spans="1:3" s="93" customFormat="1" ht="27" customHeight="1">
      <c r="A14" s="83">
        <v>1020302</v>
      </c>
      <c r="B14" s="87" t="s">
        <v>855</v>
      </c>
      <c r="C14" s="88"/>
    </row>
    <row r="15" spans="1:3" s="93" customFormat="1" ht="27" customHeight="1">
      <c r="A15" s="83">
        <v>1020303</v>
      </c>
      <c r="B15" s="87" t="s">
        <v>856</v>
      </c>
      <c r="C15" s="88">
        <v>910</v>
      </c>
    </row>
    <row r="16" spans="1:3" s="93" customFormat="1" ht="27" customHeight="1">
      <c r="A16" s="83">
        <v>1101603</v>
      </c>
      <c r="B16" s="87" t="s">
        <v>857</v>
      </c>
      <c r="C16" s="88">
        <v>41</v>
      </c>
    </row>
    <row r="17" spans="1:3" s="93" customFormat="1" ht="27" customHeight="1">
      <c r="A17" s="83">
        <v>10204</v>
      </c>
      <c r="B17" s="84" t="s">
        <v>830</v>
      </c>
      <c r="C17" s="88">
        <v>660</v>
      </c>
    </row>
    <row r="18" spans="1:3" s="93" customFormat="1" ht="27" customHeight="1">
      <c r="A18" s="83">
        <v>1020401</v>
      </c>
      <c r="B18" s="87" t="s">
        <v>858</v>
      </c>
      <c r="C18" s="88">
        <v>556.84</v>
      </c>
    </row>
    <row r="19" spans="1:3" s="93" customFormat="1" ht="27" customHeight="1">
      <c r="A19" s="83">
        <v>1020402</v>
      </c>
      <c r="B19" s="87" t="s">
        <v>859</v>
      </c>
      <c r="C19" s="88"/>
    </row>
    <row r="20" spans="1:3" s="93" customFormat="1" ht="27" customHeight="1">
      <c r="A20" s="83">
        <v>1020403</v>
      </c>
      <c r="B20" s="87" t="s">
        <v>860</v>
      </c>
      <c r="C20" s="88">
        <v>103</v>
      </c>
    </row>
    <row r="21" spans="1:3" s="93" customFormat="1" ht="27" customHeight="1">
      <c r="A21" s="83">
        <v>10210</v>
      </c>
      <c r="B21" s="84" t="s">
        <v>831</v>
      </c>
      <c r="C21" s="88"/>
    </row>
    <row r="22" spans="1:3" s="93" customFormat="1" ht="27" customHeight="1">
      <c r="A22" s="83">
        <v>1021001</v>
      </c>
      <c r="B22" s="87" t="s">
        <v>861</v>
      </c>
      <c r="C22" s="88"/>
    </row>
    <row r="23" spans="1:3" s="93" customFormat="1" ht="27" customHeight="1">
      <c r="A23" s="83">
        <v>1021002</v>
      </c>
      <c r="B23" s="87" t="s">
        <v>862</v>
      </c>
      <c r="C23" s="88"/>
    </row>
    <row r="24" spans="1:3" s="93" customFormat="1" ht="27" customHeight="1">
      <c r="A24" s="83">
        <v>1021003</v>
      </c>
      <c r="B24" s="87" t="s">
        <v>863</v>
      </c>
      <c r="C24" s="88"/>
    </row>
    <row r="25" spans="1:5" s="93" customFormat="1" ht="27" customHeight="1">
      <c r="A25" s="83">
        <v>10211</v>
      </c>
      <c r="B25" s="84" t="s">
        <v>832</v>
      </c>
      <c r="C25" s="103">
        <f>SUM(C26:C30)</f>
        <v>28338</v>
      </c>
      <c r="E25" s="104"/>
    </row>
    <row r="26" spans="1:3" s="93" customFormat="1" ht="27" customHeight="1">
      <c r="A26" s="83">
        <v>1021101</v>
      </c>
      <c r="B26" s="87" t="s">
        <v>864</v>
      </c>
      <c r="C26" s="103">
        <v>19499</v>
      </c>
    </row>
    <row r="27" spans="1:5" s="93" customFormat="1" ht="27" customHeight="1">
      <c r="A27" s="83">
        <v>1021102</v>
      </c>
      <c r="B27" s="87" t="s">
        <v>865</v>
      </c>
      <c r="C27" s="103">
        <v>6339</v>
      </c>
      <c r="E27" s="104"/>
    </row>
    <row r="28" spans="1:3" s="93" customFormat="1" ht="27" customHeight="1">
      <c r="A28" s="83">
        <v>1021103</v>
      </c>
      <c r="B28" s="87" t="s">
        <v>866</v>
      </c>
      <c r="C28" s="103">
        <v>120</v>
      </c>
    </row>
    <row r="29" spans="1:3" s="93" customFormat="1" ht="27" customHeight="1">
      <c r="A29" s="83">
        <v>1101605</v>
      </c>
      <c r="B29" s="87" t="s">
        <v>867</v>
      </c>
      <c r="C29" s="103">
        <v>2330</v>
      </c>
    </row>
    <row r="30" spans="1:3" s="93" customFormat="1" ht="27" customHeight="1">
      <c r="A30" s="83">
        <v>1021199</v>
      </c>
      <c r="B30" s="87" t="s">
        <v>868</v>
      </c>
      <c r="C30" s="103">
        <v>50</v>
      </c>
    </row>
    <row r="31" spans="1:3" s="93" customFormat="1" ht="27" customHeight="1">
      <c r="A31" s="83">
        <v>10212</v>
      </c>
      <c r="B31" s="84" t="s">
        <v>833</v>
      </c>
      <c r="C31" s="89"/>
    </row>
    <row r="32" spans="1:3" s="93" customFormat="1" ht="27" customHeight="1">
      <c r="A32" s="83">
        <v>1021201</v>
      </c>
      <c r="B32" s="87" t="s">
        <v>869</v>
      </c>
      <c r="C32" s="89"/>
    </row>
    <row r="33" spans="1:3" s="93" customFormat="1" ht="27" customHeight="1">
      <c r="A33" s="83">
        <v>1021202</v>
      </c>
      <c r="B33" s="87" t="s">
        <v>870</v>
      </c>
      <c r="C33" s="89"/>
    </row>
    <row r="34" spans="1:3" s="93" customFormat="1" ht="27" customHeight="1">
      <c r="A34" s="83">
        <v>1021203</v>
      </c>
      <c r="B34" s="87" t="s">
        <v>871</v>
      </c>
      <c r="C34" s="89"/>
    </row>
  </sheetData>
  <sheetProtection/>
  <mergeCells count="1">
    <mergeCell ref="A2:C2"/>
  </mergeCells>
  <printOptions horizontalCentered="1"/>
  <pageMargins left="0.7868055555555555" right="0.7868055555555555" top="0.7868055555555555" bottom="0.7479166666666667" header="0.3145833333333333" footer="0.5118055555555555"/>
  <pageSetup firstPageNumber="39" useFirstPageNumber="1" horizontalDpi="600" verticalDpi="600" orientation="portrait" paperSize="9"/>
  <headerFooter scaleWithDoc="0" alignWithMargins="0">
    <oddFooter>&amp;C&amp;"Times New Roman"&amp;12— &amp;P —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26"/>
  <sheetViews>
    <sheetView showZeros="0" zoomScaleSheetLayoutView="100" workbookViewId="0" topLeftCell="A1">
      <selection activeCell="E11" sqref="E11"/>
    </sheetView>
  </sheetViews>
  <sheetFormatPr defaultColWidth="32.875" defaultRowHeight="15" customHeight="1"/>
  <cols>
    <col min="1" max="1" width="11.375" style="69" customWidth="1"/>
    <col min="2" max="2" width="45.625" style="69" customWidth="1"/>
    <col min="3" max="3" width="23.375" style="70" customWidth="1"/>
    <col min="4" max="16384" width="32.875" style="69" customWidth="1"/>
  </cols>
  <sheetData>
    <row r="1" spans="1:3" s="66" customFormat="1" ht="33" customHeight="1">
      <c r="A1" s="71" t="s">
        <v>872</v>
      </c>
      <c r="B1" s="72"/>
      <c r="C1" s="73"/>
    </row>
    <row r="2" spans="1:3" s="67" customFormat="1" ht="25.5">
      <c r="A2" s="74" t="s">
        <v>873</v>
      </c>
      <c r="B2" s="74"/>
      <c r="C2" s="74"/>
    </row>
    <row r="3" spans="1:3" s="67" customFormat="1" ht="24.75" customHeight="1">
      <c r="A3" s="69"/>
      <c r="B3" s="75"/>
      <c r="C3" s="76" t="s">
        <v>2</v>
      </c>
    </row>
    <row r="4" spans="1:3" s="67" customFormat="1" ht="24" customHeight="1">
      <c r="A4" s="77" t="s">
        <v>836</v>
      </c>
      <c r="B4" s="77" t="s">
        <v>837</v>
      </c>
      <c r="C4" s="78" t="s">
        <v>5</v>
      </c>
    </row>
    <row r="5" spans="1:5" s="68" customFormat="1" ht="24" customHeight="1">
      <c r="A5" s="79"/>
      <c r="B5" s="80" t="s">
        <v>874</v>
      </c>
      <c r="C5" s="81">
        <f>C6+C9+C12+C18</f>
        <v>51901</v>
      </c>
      <c r="D5" s="82"/>
      <c r="E5" s="91"/>
    </row>
    <row r="6" spans="1:4" s="67" customFormat="1" ht="24" customHeight="1">
      <c r="A6" s="83">
        <v>20902</v>
      </c>
      <c r="B6" s="84" t="s">
        <v>839</v>
      </c>
      <c r="C6" s="85">
        <v>2127</v>
      </c>
      <c r="D6" s="86"/>
    </row>
    <row r="7" spans="1:3" s="67" customFormat="1" ht="24" customHeight="1">
      <c r="A7" s="83">
        <v>2090201</v>
      </c>
      <c r="B7" s="87" t="s">
        <v>875</v>
      </c>
      <c r="C7" s="85">
        <v>403</v>
      </c>
    </row>
    <row r="8" spans="1:3" s="67" customFormat="1" ht="24" customHeight="1">
      <c r="A8" s="83">
        <v>2090299</v>
      </c>
      <c r="B8" s="87" t="s">
        <v>876</v>
      </c>
      <c r="C8" s="85">
        <f>1724-40</f>
        <v>1684</v>
      </c>
    </row>
    <row r="9" spans="1:3" s="67" customFormat="1" ht="24" customHeight="1">
      <c r="A9" s="83">
        <v>20903</v>
      </c>
      <c r="B9" s="84" t="s">
        <v>877</v>
      </c>
      <c r="C9" s="85">
        <v>16097</v>
      </c>
    </row>
    <row r="10" spans="1:3" s="67" customFormat="1" ht="24" customHeight="1">
      <c r="A10" s="83">
        <v>2090301</v>
      </c>
      <c r="B10" s="87" t="s">
        <v>878</v>
      </c>
      <c r="C10" s="85">
        <v>16063</v>
      </c>
    </row>
    <row r="11" spans="1:3" s="67" customFormat="1" ht="24" customHeight="1">
      <c r="A11" s="83">
        <v>2301703</v>
      </c>
      <c r="B11" s="87" t="s">
        <v>879</v>
      </c>
      <c r="C11" s="85">
        <v>34</v>
      </c>
    </row>
    <row r="12" spans="1:5" s="67" customFormat="1" ht="24" customHeight="1">
      <c r="A12" s="83">
        <v>20904</v>
      </c>
      <c r="B12" s="84" t="s">
        <v>841</v>
      </c>
      <c r="C12" s="85">
        <v>1340</v>
      </c>
      <c r="D12" s="86"/>
      <c r="E12" s="90"/>
    </row>
    <row r="13" spans="1:3" s="67" customFormat="1" ht="24" customHeight="1">
      <c r="A13" s="83">
        <v>2090401</v>
      </c>
      <c r="B13" s="87" t="s">
        <v>880</v>
      </c>
      <c r="C13" s="85">
        <v>1313</v>
      </c>
    </row>
    <row r="14" spans="1:3" s="67" customFormat="1" ht="24" customHeight="1">
      <c r="A14" s="83">
        <v>2090499</v>
      </c>
      <c r="B14" s="87" t="s">
        <v>881</v>
      </c>
      <c r="C14" s="88">
        <v>8</v>
      </c>
    </row>
    <row r="15" spans="1:3" s="67" customFormat="1" ht="24" customHeight="1">
      <c r="A15" s="83">
        <v>20910</v>
      </c>
      <c r="B15" s="84" t="s">
        <v>842</v>
      </c>
      <c r="C15" s="89"/>
    </row>
    <row r="16" spans="1:3" s="67" customFormat="1" ht="24" customHeight="1">
      <c r="A16" s="83">
        <v>2091001</v>
      </c>
      <c r="B16" s="87" t="s">
        <v>882</v>
      </c>
      <c r="C16" s="89"/>
    </row>
    <row r="17" spans="1:3" s="67" customFormat="1" ht="24" customHeight="1">
      <c r="A17" s="83">
        <v>2091099</v>
      </c>
      <c r="B17" s="87" t="s">
        <v>883</v>
      </c>
      <c r="C17" s="89"/>
    </row>
    <row r="18" spans="1:4" s="67" customFormat="1" ht="24" customHeight="1">
      <c r="A18" s="83">
        <v>20911</v>
      </c>
      <c r="B18" s="84" t="s">
        <v>843</v>
      </c>
      <c r="C18" s="88">
        <v>32337</v>
      </c>
      <c r="D18" s="90"/>
    </row>
    <row r="19" spans="1:3" s="67" customFormat="1" ht="24" customHeight="1">
      <c r="A19" s="83">
        <v>2091101</v>
      </c>
      <c r="B19" s="87" t="s">
        <v>882</v>
      </c>
      <c r="C19" s="88">
        <v>31282</v>
      </c>
    </row>
    <row r="20" spans="1:3" s="67" customFormat="1" ht="24" customHeight="1">
      <c r="A20" s="83">
        <v>2301705</v>
      </c>
      <c r="B20" s="87" t="s">
        <v>879</v>
      </c>
      <c r="C20" s="88">
        <v>800</v>
      </c>
    </row>
    <row r="21" spans="1:3" s="67" customFormat="1" ht="24" customHeight="1">
      <c r="A21" s="83">
        <v>2091199</v>
      </c>
      <c r="B21" s="87" t="s">
        <v>883</v>
      </c>
      <c r="C21" s="88">
        <v>255</v>
      </c>
    </row>
    <row r="22" spans="1:3" s="67" customFormat="1" ht="24" customHeight="1">
      <c r="A22" s="83">
        <v>20912</v>
      </c>
      <c r="B22" s="84" t="s">
        <v>844</v>
      </c>
      <c r="C22" s="89"/>
    </row>
    <row r="23" spans="1:3" s="67" customFormat="1" ht="24" customHeight="1">
      <c r="A23" s="83">
        <v>2091201</v>
      </c>
      <c r="B23" s="87" t="s">
        <v>878</v>
      </c>
      <c r="C23" s="89"/>
    </row>
    <row r="24" spans="1:3" s="67" customFormat="1" ht="24" customHeight="1">
      <c r="A24" s="83">
        <v>2091299</v>
      </c>
      <c r="B24" s="87" t="s">
        <v>883</v>
      </c>
      <c r="C24" s="89"/>
    </row>
    <row r="25" spans="1:3" s="67" customFormat="1" ht="15" customHeight="1">
      <c r="A25" s="69"/>
      <c r="B25" s="69"/>
      <c r="C25" s="70"/>
    </row>
    <row r="26" spans="1:3" s="67" customFormat="1" ht="15" customHeight="1">
      <c r="A26" s="69"/>
      <c r="B26" s="69"/>
      <c r="C26" s="70"/>
    </row>
  </sheetData>
  <sheetProtection/>
  <mergeCells count="1">
    <mergeCell ref="A2:C2"/>
  </mergeCells>
  <printOptions horizontalCentered="1"/>
  <pageMargins left="0.7083333333333334" right="0.7083333333333334" top="0.7479166666666667" bottom="0.7479166666666667" header="0.3145833333333333" footer="0.5118055555555555"/>
  <pageSetup firstPageNumber="41" useFirstPageNumber="1" horizontalDpi="600" verticalDpi="600" orientation="portrait" paperSize="9"/>
  <headerFooter scaleWithDoc="0" alignWithMargins="0">
    <oddFooter>&amp;C&amp;"Times New Roman"&amp;12— &amp;P —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4"/>
  <sheetViews>
    <sheetView showZeros="0" zoomScaleSheetLayoutView="100" workbookViewId="0" topLeftCell="A1">
      <selection activeCell="B6" sqref="B6"/>
    </sheetView>
  </sheetViews>
  <sheetFormatPr defaultColWidth="9.00390625" defaultRowHeight="13.5" customHeight="1"/>
  <cols>
    <col min="1" max="1" width="20.125" style="29" customWidth="1"/>
    <col min="2" max="2" width="40.75390625" style="29" customWidth="1"/>
    <col min="3" max="3" width="18.75390625" style="29" customWidth="1"/>
    <col min="4" max="16384" width="9.00390625" style="29" customWidth="1"/>
  </cols>
  <sheetData>
    <row r="1" s="28" customFormat="1" ht="21" customHeight="1">
      <c r="A1" s="4" t="s">
        <v>884</v>
      </c>
    </row>
    <row r="2" spans="1:3" s="29" customFormat="1" ht="37.5" customHeight="1">
      <c r="A2" s="46" t="s">
        <v>885</v>
      </c>
      <c r="B2" s="47"/>
      <c r="C2" s="47"/>
    </row>
    <row r="3" s="29" customFormat="1" ht="29.25" customHeight="1">
      <c r="C3" s="61" t="s">
        <v>80</v>
      </c>
    </row>
    <row r="4" spans="1:3" s="30" customFormat="1" ht="30" customHeight="1">
      <c r="A4" s="12" t="s">
        <v>43</v>
      </c>
      <c r="B4" s="12" t="s">
        <v>44</v>
      </c>
      <c r="C4" s="12" t="s">
        <v>5</v>
      </c>
    </row>
    <row r="5" spans="1:3" s="29" customFormat="1" ht="30" customHeight="1">
      <c r="A5" s="33">
        <v>10306</v>
      </c>
      <c r="B5" s="34" t="s">
        <v>886</v>
      </c>
      <c r="C5" s="35">
        <f>SUM(C6:C10)</f>
        <v>10896</v>
      </c>
    </row>
    <row r="6" spans="1:3" s="29" customFormat="1" ht="30" customHeight="1">
      <c r="A6" s="36">
        <v>1030601</v>
      </c>
      <c r="B6" s="62" t="s">
        <v>887</v>
      </c>
      <c r="C6" s="38">
        <v>8857</v>
      </c>
    </row>
    <row r="7" spans="1:3" s="29" customFormat="1" ht="30" customHeight="1">
      <c r="A7" s="36">
        <v>1030602</v>
      </c>
      <c r="B7" s="62" t="s">
        <v>888</v>
      </c>
      <c r="C7" s="38">
        <v>257</v>
      </c>
    </row>
    <row r="8" spans="1:3" s="29" customFormat="1" ht="30" customHeight="1">
      <c r="A8" s="36">
        <v>1030603</v>
      </c>
      <c r="B8" s="62" t="s">
        <v>889</v>
      </c>
      <c r="C8" s="38">
        <v>0</v>
      </c>
    </row>
    <row r="9" spans="1:3" s="29" customFormat="1" ht="30" customHeight="1">
      <c r="A9" s="36">
        <v>1030604</v>
      </c>
      <c r="B9" s="62" t="s">
        <v>890</v>
      </c>
      <c r="C9" s="38">
        <v>82</v>
      </c>
    </row>
    <row r="10" spans="1:3" s="29" customFormat="1" ht="30" customHeight="1">
      <c r="A10" s="36">
        <v>1030698</v>
      </c>
      <c r="B10" s="62" t="s">
        <v>891</v>
      </c>
      <c r="C10" s="63">
        <v>1700</v>
      </c>
    </row>
    <row r="11" spans="1:3" s="29" customFormat="1" ht="30" customHeight="1">
      <c r="A11" s="40"/>
      <c r="B11" s="64" t="s">
        <v>673</v>
      </c>
      <c r="C11" s="45">
        <f>C12+C13</f>
        <v>1739</v>
      </c>
    </row>
    <row r="12" spans="1:3" s="29" customFormat="1" ht="30" customHeight="1">
      <c r="A12" s="36">
        <v>11005</v>
      </c>
      <c r="B12" s="65" t="s">
        <v>892</v>
      </c>
      <c r="C12" s="63">
        <v>0</v>
      </c>
    </row>
    <row r="13" spans="1:3" s="29" customFormat="1" ht="30" customHeight="1">
      <c r="A13" s="36"/>
      <c r="B13" s="65" t="s">
        <v>893</v>
      </c>
      <c r="C13" s="63">
        <v>1739</v>
      </c>
    </row>
    <row r="14" spans="1:3" s="29" customFormat="1" ht="30" customHeight="1">
      <c r="A14" s="40"/>
      <c r="B14" s="45" t="s">
        <v>894</v>
      </c>
      <c r="C14" s="45">
        <f>C11+C5</f>
        <v>12635</v>
      </c>
    </row>
  </sheetData>
  <sheetProtection/>
  <mergeCells count="1">
    <mergeCell ref="A2:C2"/>
  </mergeCells>
  <printOptions horizontalCentered="1"/>
  <pageMargins left="0.7868055555555555" right="0.7868055555555555" top="0.9486111111111111" bottom="0.7513888888888889" header="0.2986111111111111" footer="0.49583333333333335"/>
  <pageSetup firstPageNumber="42" useFirstPageNumber="1" horizontalDpi="600" verticalDpi="600" orientation="portrait" paperSize="9"/>
  <headerFooter scaleWithDoc="0" alignWithMargins="0">
    <oddFooter>&amp;C&amp;"Times New Roman"&amp;12— &amp;P —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13"/>
  <sheetViews>
    <sheetView showZeros="0" zoomScaleSheetLayoutView="100" workbookViewId="0" topLeftCell="A1">
      <selection activeCell="B6" sqref="B6"/>
    </sheetView>
  </sheetViews>
  <sheetFormatPr defaultColWidth="9.00390625" defaultRowHeight="13.5" customHeight="1"/>
  <cols>
    <col min="1" max="1" width="20.25390625" style="29" customWidth="1"/>
    <col min="2" max="2" width="42.625" style="29" customWidth="1"/>
    <col min="3" max="3" width="17.125" style="29" customWidth="1"/>
    <col min="4" max="16384" width="9.00390625" style="29" customWidth="1"/>
  </cols>
  <sheetData>
    <row r="1" s="28" customFormat="1" ht="33" customHeight="1">
      <c r="A1" s="4" t="s">
        <v>895</v>
      </c>
    </row>
    <row r="2" spans="1:3" s="29" customFormat="1" ht="39.75" customHeight="1">
      <c r="A2" s="46" t="s">
        <v>896</v>
      </c>
      <c r="B2" s="47"/>
      <c r="C2" s="47"/>
    </row>
    <row r="3" spans="2:3" s="29" customFormat="1" ht="13.5">
      <c r="B3" s="48"/>
      <c r="C3" s="48"/>
    </row>
    <row r="4" spans="2:3" s="29" customFormat="1" ht="26.25" customHeight="1">
      <c r="B4" s="49"/>
      <c r="C4" s="50" t="s">
        <v>80</v>
      </c>
    </row>
    <row r="5" spans="1:3" s="29" customFormat="1" ht="39.75" customHeight="1">
      <c r="A5" s="12" t="s">
        <v>43</v>
      </c>
      <c r="B5" s="13" t="s">
        <v>44</v>
      </c>
      <c r="C5" s="13" t="s">
        <v>5</v>
      </c>
    </row>
    <row r="6" spans="1:3" s="29" customFormat="1" ht="30" customHeight="1">
      <c r="A6" s="51"/>
      <c r="B6" s="52" t="s">
        <v>897</v>
      </c>
      <c r="C6" s="53">
        <f>SUM(C7:C8)</f>
        <v>5943</v>
      </c>
    </row>
    <row r="7" spans="1:3" s="29" customFormat="1" ht="30" customHeight="1">
      <c r="A7" s="54">
        <v>208</v>
      </c>
      <c r="B7" s="55" t="s">
        <v>898</v>
      </c>
      <c r="C7" s="56">
        <v>0</v>
      </c>
    </row>
    <row r="8" spans="1:3" s="29" customFormat="1" ht="30" customHeight="1">
      <c r="A8" s="54">
        <v>223</v>
      </c>
      <c r="B8" s="55" t="s">
        <v>899</v>
      </c>
      <c r="C8" s="56">
        <v>5943</v>
      </c>
    </row>
    <row r="9" spans="1:3" s="29" customFormat="1" ht="30" customHeight="1">
      <c r="A9" s="54"/>
      <c r="B9" s="57" t="s">
        <v>70</v>
      </c>
      <c r="C9" s="58">
        <f>C10</f>
        <v>6692</v>
      </c>
    </row>
    <row r="10" spans="1:3" s="29" customFormat="1" ht="30" customHeight="1">
      <c r="A10" s="54" t="s">
        <v>900</v>
      </c>
      <c r="B10" s="55" t="s">
        <v>71</v>
      </c>
      <c r="C10" s="56">
        <f>C11+C12</f>
        <v>6692</v>
      </c>
    </row>
    <row r="11" spans="1:3" s="29" customFormat="1" ht="30" customHeight="1">
      <c r="A11" s="54" t="s">
        <v>901</v>
      </c>
      <c r="B11" s="55" t="s">
        <v>902</v>
      </c>
      <c r="C11" s="56">
        <v>4163</v>
      </c>
    </row>
    <row r="12" spans="1:3" ht="30" customHeight="1">
      <c r="A12" s="54"/>
      <c r="B12" s="55" t="s">
        <v>903</v>
      </c>
      <c r="C12" s="56">
        <v>2529</v>
      </c>
    </row>
    <row r="13" spans="1:3" ht="30" customHeight="1">
      <c r="A13" s="59"/>
      <c r="B13" s="60" t="s">
        <v>77</v>
      </c>
      <c r="C13" s="58">
        <f>C9+C6</f>
        <v>12635</v>
      </c>
    </row>
  </sheetData>
  <sheetProtection/>
  <mergeCells count="2">
    <mergeCell ref="A2:C2"/>
    <mergeCell ref="B3:C3"/>
  </mergeCells>
  <printOptions horizontalCentered="1"/>
  <pageMargins left="0.7868055555555555" right="0.7868055555555555" top="0.9486111111111111" bottom="0.7513888888888889" header="0.2986111111111111" footer="0.49583333333333335"/>
  <pageSetup firstPageNumber="43" useFirstPageNumber="1" horizontalDpi="600" verticalDpi="600" orientation="portrait" paperSize="9"/>
  <headerFooter scaleWithDoc="0" alignWithMargins="0">
    <oddFooter>&amp;C&amp;"Times New Roman"&amp;12— &amp;P —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14"/>
  <sheetViews>
    <sheetView showZeros="0" zoomScaleSheetLayoutView="100" workbookViewId="0" topLeftCell="A1">
      <selection activeCell="B6" sqref="B6"/>
    </sheetView>
  </sheetViews>
  <sheetFormatPr defaultColWidth="9.00390625" defaultRowHeight="13.5" customHeight="1"/>
  <cols>
    <col min="1" max="1" width="20.125" style="29" customWidth="1"/>
    <col min="2" max="2" width="41.125" style="29" customWidth="1"/>
    <col min="3" max="3" width="18.75390625" style="30" customWidth="1"/>
    <col min="4" max="16384" width="9.00390625" style="29" customWidth="1"/>
  </cols>
  <sheetData>
    <row r="1" spans="1:3" s="28" customFormat="1" ht="25.5" customHeight="1">
      <c r="A1" s="4" t="s">
        <v>904</v>
      </c>
      <c r="B1" s="1"/>
      <c r="C1" s="5"/>
    </row>
    <row r="2" spans="1:3" ht="37.5" customHeight="1">
      <c r="A2" s="31" t="s">
        <v>905</v>
      </c>
      <c r="B2" s="7"/>
      <c r="C2" s="7"/>
    </row>
    <row r="3" spans="1:3" s="29" customFormat="1" ht="19.5" customHeight="1">
      <c r="A3" s="2"/>
      <c r="B3" s="2"/>
      <c r="C3" s="32" t="s">
        <v>2</v>
      </c>
    </row>
    <row r="4" spans="1:3" s="3" customFormat="1" ht="39.75" customHeight="1">
      <c r="A4" s="12" t="s">
        <v>43</v>
      </c>
      <c r="B4" s="12" t="s">
        <v>44</v>
      </c>
      <c r="C4" s="12" t="s">
        <v>5</v>
      </c>
    </row>
    <row r="5" spans="1:3" s="2" customFormat="1" ht="39.75" customHeight="1">
      <c r="A5" s="33">
        <v>10306</v>
      </c>
      <c r="B5" s="34" t="s">
        <v>886</v>
      </c>
      <c r="C5" s="35">
        <f>SUM(C6:C10)</f>
        <v>7596</v>
      </c>
    </row>
    <row r="6" spans="1:3" s="2" customFormat="1" ht="39.75" customHeight="1">
      <c r="A6" s="36">
        <v>1030601</v>
      </c>
      <c r="B6" s="37" t="s">
        <v>906</v>
      </c>
      <c r="C6" s="38">
        <v>7257</v>
      </c>
    </row>
    <row r="7" spans="1:3" s="2" customFormat="1" ht="39.75" customHeight="1">
      <c r="A7" s="36">
        <v>1030602</v>
      </c>
      <c r="B7" s="37" t="s">
        <v>907</v>
      </c>
      <c r="C7" s="38">
        <v>257</v>
      </c>
    </row>
    <row r="8" spans="1:3" s="2" customFormat="1" ht="39.75" customHeight="1">
      <c r="A8" s="36">
        <v>1030603</v>
      </c>
      <c r="B8" s="37" t="s">
        <v>908</v>
      </c>
      <c r="C8" s="39"/>
    </row>
    <row r="9" spans="1:3" s="2" customFormat="1" ht="39.75" customHeight="1">
      <c r="A9" s="36">
        <v>1030604</v>
      </c>
      <c r="B9" s="37" t="s">
        <v>909</v>
      </c>
      <c r="C9" s="39">
        <v>82</v>
      </c>
    </row>
    <row r="10" spans="1:3" s="2" customFormat="1" ht="39.75" customHeight="1">
      <c r="A10" s="36">
        <v>1030698</v>
      </c>
      <c r="B10" s="37" t="s">
        <v>910</v>
      </c>
      <c r="C10" s="39"/>
    </row>
    <row r="11" spans="1:3" s="2" customFormat="1" ht="39.75" customHeight="1">
      <c r="A11" s="40"/>
      <c r="B11" s="41" t="s">
        <v>673</v>
      </c>
      <c r="C11" s="42">
        <f>SUM(C12:C13)</f>
        <v>0</v>
      </c>
    </row>
    <row r="12" spans="1:3" s="2" customFormat="1" ht="39.75" customHeight="1">
      <c r="A12" s="36">
        <v>11005</v>
      </c>
      <c r="B12" s="43" t="s">
        <v>892</v>
      </c>
      <c r="C12" s="39"/>
    </row>
    <row r="13" spans="1:3" s="2" customFormat="1" ht="39.75" customHeight="1">
      <c r="A13" s="36"/>
      <c r="B13" s="44" t="s">
        <v>911</v>
      </c>
      <c r="C13" s="39"/>
    </row>
    <row r="14" spans="1:3" s="2" customFormat="1" ht="39.75" customHeight="1">
      <c r="A14" s="40"/>
      <c r="B14" s="41" t="s">
        <v>912</v>
      </c>
      <c r="C14" s="45">
        <f>C11+C5</f>
        <v>7596</v>
      </c>
    </row>
  </sheetData>
  <sheetProtection/>
  <mergeCells count="1">
    <mergeCell ref="A2:C2"/>
  </mergeCells>
  <printOptions horizontalCentered="1"/>
  <pageMargins left="0.7083333333333334" right="0.7083333333333334" top="0.9444444444444444" bottom="0.7479166666666667" header="0.3145833333333333" footer="0.7083333333333334"/>
  <pageSetup firstPageNumber="44" useFirstPageNumber="1" horizontalDpi="600" verticalDpi="600" orientation="portrait" paperSize="9"/>
  <headerFooter scaleWithDoc="0" alignWithMargins="0">
    <oddFooter>&amp;C&amp;"Times New Roman"&amp;12— &amp;P —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SheetLayoutView="100" workbookViewId="0" topLeftCell="A1">
      <selection activeCell="E8" sqref="E8"/>
    </sheetView>
  </sheetViews>
  <sheetFormatPr defaultColWidth="9.00390625" defaultRowHeight="15" customHeight="1"/>
  <cols>
    <col min="1" max="1" width="20.25390625" style="2" customWidth="1"/>
    <col min="2" max="2" width="45.625" style="2" customWidth="1"/>
    <col min="3" max="3" width="17.125" style="3" customWidth="1"/>
    <col min="4" max="16384" width="9.00390625" style="2" customWidth="1"/>
  </cols>
  <sheetData>
    <row r="1" spans="1:3" s="1" customFormat="1" ht="24.75" customHeight="1">
      <c r="A1" s="4" t="s">
        <v>913</v>
      </c>
      <c r="C1" s="5"/>
    </row>
    <row r="2" spans="1:3" ht="39.75" customHeight="1">
      <c r="A2" s="6" t="s">
        <v>914</v>
      </c>
      <c r="B2" s="7"/>
      <c r="C2" s="7"/>
    </row>
    <row r="3" spans="2:3" ht="13.5">
      <c r="B3" s="8"/>
      <c r="C3" s="9"/>
    </row>
    <row r="4" spans="2:3" s="2" customFormat="1" ht="26.25" customHeight="1">
      <c r="B4" s="10"/>
      <c r="C4" s="11" t="s">
        <v>635</v>
      </c>
    </row>
    <row r="5" spans="1:3" s="2" customFormat="1" ht="33" customHeight="1">
      <c r="A5" s="12" t="s">
        <v>43</v>
      </c>
      <c r="B5" s="13" t="s">
        <v>44</v>
      </c>
      <c r="C5" s="13" t="s">
        <v>5</v>
      </c>
    </row>
    <row r="6" spans="1:3" s="2" customFormat="1" ht="39.75" customHeight="1">
      <c r="A6" s="12"/>
      <c r="B6" s="14" t="s">
        <v>915</v>
      </c>
      <c r="C6" s="15">
        <f>C7+C10</f>
        <v>3943</v>
      </c>
    </row>
    <row r="7" spans="1:3" s="2" customFormat="1" ht="30" customHeight="1">
      <c r="A7" s="16">
        <v>208</v>
      </c>
      <c r="B7" s="17" t="s">
        <v>898</v>
      </c>
      <c r="C7" s="18"/>
    </row>
    <row r="8" spans="1:3" s="2" customFormat="1" ht="30" customHeight="1">
      <c r="A8" s="16">
        <v>20804</v>
      </c>
      <c r="B8" s="19" t="s">
        <v>916</v>
      </c>
      <c r="C8" s="18"/>
    </row>
    <row r="9" spans="1:3" s="2" customFormat="1" ht="30" customHeight="1">
      <c r="A9" s="16">
        <v>2080451</v>
      </c>
      <c r="B9" s="19" t="s">
        <v>917</v>
      </c>
      <c r="C9" s="18"/>
    </row>
    <row r="10" spans="1:3" s="2" customFormat="1" ht="30" customHeight="1">
      <c r="A10" s="16">
        <v>223</v>
      </c>
      <c r="B10" s="17" t="s">
        <v>899</v>
      </c>
      <c r="C10" s="20">
        <f>C11+C14</f>
        <v>3943</v>
      </c>
    </row>
    <row r="11" spans="1:3" s="2" customFormat="1" ht="30" customHeight="1">
      <c r="A11" s="16">
        <v>22301</v>
      </c>
      <c r="B11" s="19" t="s">
        <v>918</v>
      </c>
      <c r="C11" s="20">
        <f>C12+C13</f>
        <v>49</v>
      </c>
    </row>
    <row r="12" spans="1:3" s="2" customFormat="1" ht="30" customHeight="1">
      <c r="A12" s="16" t="s">
        <v>919</v>
      </c>
      <c r="B12" s="21" t="s">
        <v>920</v>
      </c>
      <c r="C12" s="20">
        <v>46</v>
      </c>
    </row>
    <row r="13" spans="1:3" s="2" customFormat="1" ht="30" customHeight="1">
      <c r="A13" s="16" t="s">
        <v>921</v>
      </c>
      <c r="B13" s="21" t="s">
        <v>922</v>
      </c>
      <c r="C13" s="20">
        <v>3</v>
      </c>
    </row>
    <row r="14" spans="1:3" s="2" customFormat="1" ht="30" customHeight="1">
      <c r="A14" s="16">
        <v>22399</v>
      </c>
      <c r="B14" s="19" t="s">
        <v>923</v>
      </c>
      <c r="C14" s="20">
        <f>C15</f>
        <v>3894</v>
      </c>
    </row>
    <row r="15" spans="1:3" ht="30" customHeight="1">
      <c r="A15" s="16" t="s">
        <v>924</v>
      </c>
      <c r="B15" s="19" t="s">
        <v>925</v>
      </c>
      <c r="C15" s="20">
        <v>3894</v>
      </c>
    </row>
    <row r="16" spans="1:3" ht="30" customHeight="1">
      <c r="A16" s="22"/>
      <c r="B16" s="23" t="s">
        <v>70</v>
      </c>
      <c r="C16" s="24">
        <f>C17</f>
        <v>3653</v>
      </c>
    </row>
    <row r="17" spans="1:3" ht="30" customHeight="1">
      <c r="A17" s="16" t="s">
        <v>900</v>
      </c>
      <c r="B17" s="17" t="s">
        <v>71</v>
      </c>
      <c r="C17" s="20">
        <f>C18</f>
        <v>3653</v>
      </c>
    </row>
    <row r="18" spans="1:3" ht="30" customHeight="1">
      <c r="A18" s="16" t="s">
        <v>901</v>
      </c>
      <c r="B18" s="19" t="s">
        <v>926</v>
      </c>
      <c r="C18" s="20">
        <f>C19</f>
        <v>3653</v>
      </c>
    </row>
    <row r="19" spans="1:3" ht="30" customHeight="1">
      <c r="A19" s="16" t="s">
        <v>927</v>
      </c>
      <c r="B19" s="19" t="s">
        <v>928</v>
      </c>
      <c r="C19" s="20">
        <v>3653</v>
      </c>
    </row>
    <row r="20" spans="1:3" ht="30" customHeight="1">
      <c r="A20" s="16"/>
      <c r="B20" s="25" t="s">
        <v>929</v>
      </c>
      <c r="C20" s="20"/>
    </row>
    <row r="21" spans="1:3" ht="30" customHeight="1">
      <c r="A21" s="26"/>
      <c r="B21" s="27" t="s">
        <v>77</v>
      </c>
      <c r="C21" s="15">
        <f>C6+C17+C20</f>
        <v>7596</v>
      </c>
    </row>
  </sheetData>
  <sheetProtection/>
  <mergeCells count="2">
    <mergeCell ref="A2:C2"/>
    <mergeCell ref="B3:C3"/>
  </mergeCells>
  <printOptions horizontalCentered="1"/>
  <pageMargins left="0.7083333333333334" right="0.7083333333333334" top="0.9444444444444444" bottom="0.7479166666666667" header="0.3145833333333333" footer="0.7083333333333334"/>
  <pageSetup firstPageNumber="45" useFirstPageNumber="1" horizontalDpi="600" verticalDpi="600" orientation="portrait" paperSize="9"/>
  <headerFooter scaleWithDoc="0" alignWithMargins="0">
    <oddFooter>&amp;C&amp;"Times New Roman"&amp;12—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showZeros="0" zoomScaleSheetLayoutView="100" workbookViewId="0" topLeftCell="A1">
      <pane ySplit="4" topLeftCell="A5" activePane="bottomLeft" state="frozen"/>
      <selection pane="bottomLeft" activeCell="B6" sqref="B6"/>
    </sheetView>
  </sheetViews>
  <sheetFormatPr defaultColWidth="9.125" defaultRowHeight="15" customHeight="1"/>
  <cols>
    <col min="1" max="1" width="13.375" style="187" customWidth="1"/>
    <col min="2" max="2" width="46.875" style="187" customWidth="1"/>
    <col min="3" max="3" width="20.125" style="327" customWidth="1"/>
    <col min="4" max="243" width="9.125" style="187" customWidth="1"/>
    <col min="244" max="16384" width="9.125" style="187" customWidth="1"/>
  </cols>
  <sheetData>
    <row r="1" spans="1:3" s="326" customFormat="1" ht="19.5" customHeight="1">
      <c r="A1" s="328" t="s">
        <v>41</v>
      </c>
      <c r="C1" s="329"/>
    </row>
    <row r="2" spans="1:3" ht="26.25" customHeight="1">
      <c r="A2" s="194" t="s">
        <v>42</v>
      </c>
      <c r="B2" s="330"/>
      <c r="C2" s="330"/>
    </row>
    <row r="3" spans="1:3" ht="26.25" customHeight="1">
      <c r="A3" s="331"/>
      <c r="B3" s="331"/>
      <c r="C3" s="332" t="s">
        <v>2</v>
      </c>
    </row>
    <row r="4" spans="1:3" ht="22.5" customHeight="1">
      <c r="A4" s="333" t="s">
        <v>43</v>
      </c>
      <c r="B4" s="333" t="s">
        <v>44</v>
      </c>
      <c r="C4" s="334" t="s">
        <v>5</v>
      </c>
    </row>
    <row r="5" spans="1:3" ht="21.75" customHeight="1">
      <c r="A5" s="335"/>
      <c r="B5" s="336" t="s">
        <v>45</v>
      </c>
      <c r="C5" s="337">
        <f>SUM(C6:C29)</f>
        <v>1493995.92</v>
      </c>
    </row>
    <row r="6" spans="1:3" ht="21.75" customHeight="1">
      <c r="A6" s="338">
        <v>201</v>
      </c>
      <c r="B6" s="339" t="s">
        <v>46</v>
      </c>
      <c r="C6" s="340">
        <v>200530.15</v>
      </c>
    </row>
    <row r="7" spans="1:3" ht="21.75" customHeight="1">
      <c r="A7" s="338">
        <v>203</v>
      </c>
      <c r="B7" s="339" t="s">
        <v>47</v>
      </c>
      <c r="C7" s="340">
        <v>2862.9</v>
      </c>
    </row>
    <row r="8" spans="1:3" ht="21.75" customHeight="1">
      <c r="A8" s="338">
        <v>204</v>
      </c>
      <c r="B8" s="339" t="s">
        <v>48</v>
      </c>
      <c r="C8" s="340">
        <v>59816</v>
      </c>
    </row>
    <row r="9" spans="1:3" ht="21.75" customHeight="1">
      <c r="A9" s="338">
        <v>205</v>
      </c>
      <c r="B9" s="339" t="s">
        <v>49</v>
      </c>
      <c r="C9" s="340">
        <v>269509.45</v>
      </c>
    </row>
    <row r="10" spans="1:3" ht="21.75" customHeight="1">
      <c r="A10" s="338">
        <v>206</v>
      </c>
      <c r="B10" s="339" t="s">
        <v>50</v>
      </c>
      <c r="C10" s="340">
        <v>18138.510000000002</v>
      </c>
    </row>
    <row r="11" spans="1:3" ht="21.75" customHeight="1">
      <c r="A11" s="338">
        <v>207</v>
      </c>
      <c r="B11" s="339" t="s">
        <v>51</v>
      </c>
      <c r="C11" s="340">
        <v>19709.2</v>
      </c>
    </row>
    <row r="12" spans="1:3" ht="21.75" customHeight="1">
      <c r="A12" s="338">
        <v>208</v>
      </c>
      <c r="B12" s="339" t="s">
        <v>52</v>
      </c>
      <c r="C12" s="340">
        <v>261324</v>
      </c>
    </row>
    <row r="13" spans="1:3" ht="21.75" customHeight="1">
      <c r="A13" s="338">
        <v>210</v>
      </c>
      <c r="B13" s="339" t="s">
        <v>53</v>
      </c>
      <c r="C13" s="340">
        <v>180794</v>
      </c>
    </row>
    <row r="14" spans="1:3" ht="21.75" customHeight="1">
      <c r="A14" s="338">
        <v>211</v>
      </c>
      <c r="B14" s="339" t="s">
        <v>54</v>
      </c>
      <c r="C14" s="340">
        <v>33457</v>
      </c>
    </row>
    <row r="15" spans="1:3" ht="21.75" customHeight="1">
      <c r="A15" s="338">
        <v>212</v>
      </c>
      <c r="B15" s="339" t="s">
        <v>55</v>
      </c>
      <c r="C15" s="340">
        <v>53919.75</v>
      </c>
    </row>
    <row r="16" spans="1:3" ht="21.75" customHeight="1">
      <c r="A16" s="338">
        <v>213</v>
      </c>
      <c r="B16" s="339" t="s">
        <v>56</v>
      </c>
      <c r="C16" s="340">
        <v>186782.46</v>
      </c>
    </row>
    <row r="17" spans="1:3" ht="21.75" customHeight="1">
      <c r="A17" s="338">
        <v>214</v>
      </c>
      <c r="B17" s="339" t="s">
        <v>57</v>
      </c>
      <c r="C17" s="340">
        <v>50671.55</v>
      </c>
    </row>
    <row r="18" spans="1:3" ht="21.75" customHeight="1">
      <c r="A18" s="338">
        <v>215</v>
      </c>
      <c r="B18" s="339" t="s">
        <v>58</v>
      </c>
      <c r="C18" s="340">
        <v>50050.5</v>
      </c>
    </row>
    <row r="19" spans="1:3" ht="21.75" customHeight="1">
      <c r="A19" s="338">
        <v>216</v>
      </c>
      <c r="B19" s="339" t="s">
        <v>59</v>
      </c>
      <c r="C19" s="340">
        <v>4599</v>
      </c>
    </row>
    <row r="20" spans="1:3" ht="21.75" customHeight="1">
      <c r="A20" s="338">
        <v>217</v>
      </c>
      <c r="B20" s="339" t="s">
        <v>60</v>
      </c>
      <c r="C20" s="340">
        <v>540</v>
      </c>
    </row>
    <row r="21" spans="1:3" ht="21.75" customHeight="1">
      <c r="A21" s="338">
        <v>219</v>
      </c>
      <c r="B21" s="339" t="s">
        <v>61</v>
      </c>
      <c r="C21" s="340">
        <v>700</v>
      </c>
    </row>
    <row r="22" spans="1:3" ht="21.75" customHeight="1">
      <c r="A22" s="338">
        <v>220</v>
      </c>
      <c r="B22" s="339" t="s">
        <v>62</v>
      </c>
      <c r="C22" s="340">
        <v>9466.470000000001</v>
      </c>
    </row>
    <row r="23" spans="1:3" ht="21.75" customHeight="1">
      <c r="A23" s="338">
        <v>221</v>
      </c>
      <c r="B23" s="339" t="s">
        <v>63</v>
      </c>
      <c r="C23" s="340">
        <v>27644.64</v>
      </c>
    </row>
    <row r="24" spans="1:3" ht="21.75" customHeight="1">
      <c r="A24" s="338">
        <v>222</v>
      </c>
      <c r="B24" s="339" t="s">
        <v>64</v>
      </c>
      <c r="C24" s="340">
        <v>6473</v>
      </c>
    </row>
    <row r="25" spans="1:3" ht="21.75" customHeight="1">
      <c r="A25" s="338">
        <v>224</v>
      </c>
      <c r="B25" s="339" t="s">
        <v>65</v>
      </c>
      <c r="C25" s="340">
        <v>20886.34</v>
      </c>
    </row>
    <row r="26" spans="1:3" ht="21.75" customHeight="1">
      <c r="A26" s="338">
        <v>227</v>
      </c>
      <c r="B26" s="339" t="s">
        <v>66</v>
      </c>
      <c r="C26" s="340">
        <v>0</v>
      </c>
    </row>
    <row r="27" spans="1:3" ht="21.75" customHeight="1">
      <c r="A27" s="338">
        <v>229</v>
      </c>
      <c r="B27" s="339" t="s">
        <v>67</v>
      </c>
      <c r="C27" s="340">
        <v>3001</v>
      </c>
    </row>
    <row r="28" spans="1:3" ht="21.75" customHeight="1">
      <c r="A28" s="338">
        <v>232</v>
      </c>
      <c r="B28" s="339" t="s">
        <v>68</v>
      </c>
      <c r="C28" s="340">
        <v>33054</v>
      </c>
    </row>
    <row r="29" spans="1:3" ht="21.75" customHeight="1">
      <c r="A29" s="338">
        <v>233</v>
      </c>
      <c r="B29" s="339" t="s">
        <v>69</v>
      </c>
      <c r="C29" s="340">
        <v>66</v>
      </c>
    </row>
    <row r="30" spans="1:3" ht="21.75" customHeight="1">
      <c r="A30" s="341"/>
      <c r="B30" s="342"/>
      <c r="C30" s="343"/>
    </row>
    <row r="31" spans="1:3" ht="21.75" customHeight="1">
      <c r="A31" s="344"/>
      <c r="B31" s="345" t="s">
        <v>70</v>
      </c>
      <c r="C31" s="346">
        <f>SUM(C32,C36)</f>
        <v>391218</v>
      </c>
    </row>
    <row r="32" spans="1:3" ht="21.75" customHeight="1">
      <c r="A32" s="344">
        <v>230</v>
      </c>
      <c r="B32" s="347" t="s">
        <v>71</v>
      </c>
      <c r="C32" s="348">
        <f>C33+C34+C35</f>
        <v>329911</v>
      </c>
    </row>
    <row r="33" spans="1:3" ht="21.75" customHeight="1">
      <c r="A33" s="344">
        <v>23006</v>
      </c>
      <c r="B33" s="347" t="s">
        <v>72</v>
      </c>
      <c r="C33" s="348">
        <v>117343</v>
      </c>
    </row>
    <row r="34" spans="1:4" ht="21.75" customHeight="1">
      <c r="A34" s="344">
        <v>23009</v>
      </c>
      <c r="B34" s="347" t="s">
        <v>73</v>
      </c>
      <c r="C34" s="348">
        <v>193286</v>
      </c>
      <c r="D34" s="349"/>
    </row>
    <row r="35" spans="1:3" ht="21.75" customHeight="1">
      <c r="A35" s="344">
        <v>23015</v>
      </c>
      <c r="B35" s="347" t="s">
        <v>74</v>
      </c>
      <c r="C35" s="348">
        <v>19282</v>
      </c>
    </row>
    <row r="36" spans="1:3" ht="21.75" customHeight="1">
      <c r="A36" s="344">
        <v>231</v>
      </c>
      <c r="B36" s="347" t="s">
        <v>75</v>
      </c>
      <c r="C36" s="348">
        <f>C37</f>
        <v>61307</v>
      </c>
    </row>
    <row r="37" spans="1:3" ht="21.75" customHeight="1">
      <c r="A37" s="344">
        <v>23103</v>
      </c>
      <c r="B37" s="347" t="s">
        <v>76</v>
      </c>
      <c r="C37" s="348">
        <v>61307</v>
      </c>
    </row>
    <row r="38" spans="1:3" ht="21.75" customHeight="1">
      <c r="A38" s="344"/>
      <c r="B38" s="347"/>
      <c r="C38" s="348"/>
    </row>
    <row r="39" spans="1:3" ht="21.75" customHeight="1">
      <c r="A39" s="350"/>
      <c r="B39" s="336" t="s">
        <v>77</v>
      </c>
      <c r="C39" s="351">
        <f>C31+C5</f>
        <v>1885213.92</v>
      </c>
    </row>
  </sheetData>
  <sheetProtection/>
  <mergeCells count="1">
    <mergeCell ref="A2:C2"/>
  </mergeCells>
  <printOptions horizontalCentered="1"/>
  <pageMargins left="0.9048611111111111" right="0.9048611111111111" top="0.9444444444444444" bottom="0.7479166666666667" header="0.3145833333333333" footer="0.5118055555555555"/>
  <pageSetup firstPageNumber="3" useFirstPageNumber="1" horizontalDpi="600" verticalDpi="600" orientation="portrait" paperSize="9"/>
  <headerFooter scaleWithDoc="0" alignWithMargins="0">
    <oddFooter>&amp;C&amp;"Times New Roman"&amp;12—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0"/>
  <sheetViews>
    <sheetView showZeros="0" zoomScaleSheetLayoutView="100" workbookViewId="0" topLeftCell="A1">
      <selection activeCell="B6" sqref="B6"/>
    </sheetView>
  </sheetViews>
  <sheetFormatPr defaultColWidth="9.00390625" defaultRowHeight="15.75" customHeight="1"/>
  <cols>
    <col min="1" max="1" width="13.125" style="300" customWidth="1"/>
    <col min="2" max="2" width="53.875" style="300" customWidth="1"/>
    <col min="3" max="3" width="13.125" style="301" customWidth="1"/>
    <col min="4" max="4" width="9.00390625" style="302" hidden="1" customWidth="1"/>
    <col min="5" max="245" width="9.00390625" style="302" customWidth="1"/>
    <col min="246" max="16384" width="9.00390625" style="302" customWidth="1"/>
  </cols>
  <sheetData>
    <row r="1" ht="19.5" customHeight="1">
      <c r="A1" s="303" t="s">
        <v>78</v>
      </c>
    </row>
    <row r="2" spans="1:3" s="298" customFormat="1" ht="25.5">
      <c r="A2" s="304" t="s">
        <v>79</v>
      </c>
      <c r="B2" s="305"/>
      <c r="C2" s="301"/>
    </row>
    <row r="3" spans="1:3" s="299" customFormat="1" ht="29.25" customHeight="1">
      <c r="A3" s="306"/>
      <c r="B3" s="306"/>
      <c r="C3" s="307" t="s">
        <v>80</v>
      </c>
    </row>
    <row r="4" spans="1:4" s="299" customFormat="1" ht="21" customHeight="1">
      <c r="A4" s="308" t="s">
        <v>43</v>
      </c>
      <c r="B4" s="308" t="s">
        <v>44</v>
      </c>
      <c r="C4" s="308" t="s">
        <v>5</v>
      </c>
      <c r="D4" s="309"/>
    </row>
    <row r="5" spans="1:4" s="299" customFormat="1" ht="21" customHeight="1">
      <c r="A5" s="310"/>
      <c r="B5" s="311" t="s">
        <v>81</v>
      </c>
      <c r="C5" s="312">
        <f>C6+C22</f>
        <v>154197</v>
      </c>
      <c r="D5" s="309"/>
    </row>
    <row r="6" spans="1:4" s="299" customFormat="1" ht="21" customHeight="1">
      <c r="A6" s="310">
        <v>101</v>
      </c>
      <c r="B6" s="313" t="s">
        <v>82</v>
      </c>
      <c r="C6" s="314">
        <f>SUM(C7:C21)</f>
        <v>94327</v>
      </c>
      <c r="D6" s="315"/>
    </row>
    <row r="7" spans="1:4" s="299" customFormat="1" ht="21" customHeight="1">
      <c r="A7" s="310">
        <v>10101</v>
      </c>
      <c r="B7" s="313" t="s">
        <v>83</v>
      </c>
      <c r="C7" s="316">
        <v>39662</v>
      </c>
      <c r="D7" s="315"/>
    </row>
    <row r="8" spans="1:4" s="299" customFormat="1" ht="21" customHeight="1">
      <c r="A8" s="310">
        <v>10104</v>
      </c>
      <c r="B8" s="313" t="s">
        <v>84</v>
      </c>
      <c r="C8" s="316">
        <v>15418</v>
      </c>
      <c r="D8" s="315"/>
    </row>
    <row r="9" spans="1:4" s="299" customFormat="1" ht="21" customHeight="1">
      <c r="A9" s="310">
        <v>10106</v>
      </c>
      <c r="B9" s="313" t="s">
        <v>85</v>
      </c>
      <c r="C9" s="316">
        <v>4283</v>
      </c>
      <c r="D9" s="315"/>
    </row>
    <row r="10" spans="1:4" s="299" customFormat="1" ht="21" customHeight="1">
      <c r="A10" s="310">
        <v>10107</v>
      </c>
      <c r="B10" s="313" t="s">
        <v>86</v>
      </c>
      <c r="C10" s="316">
        <v>181</v>
      </c>
      <c r="D10" s="315"/>
    </row>
    <row r="11" spans="1:4" s="299" customFormat="1" ht="21" customHeight="1">
      <c r="A11" s="310">
        <v>10109</v>
      </c>
      <c r="B11" s="313" t="s">
        <v>87</v>
      </c>
      <c r="C11" s="316">
        <v>7429</v>
      </c>
      <c r="D11" s="315"/>
    </row>
    <row r="12" spans="1:4" s="299" customFormat="1" ht="21" customHeight="1">
      <c r="A12" s="310">
        <v>10110</v>
      </c>
      <c r="B12" s="313" t="s">
        <v>88</v>
      </c>
      <c r="C12" s="316">
        <v>4339</v>
      </c>
      <c r="D12" s="315"/>
    </row>
    <row r="13" spans="1:4" s="299" customFormat="1" ht="21" customHeight="1">
      <c r="A13" s="310">
        <v>10111</v>
      </c>
      <c r="B13" s="313" t="s">
        <v>89</v>
      </c>
      <c r="C13" s="316">
        <v>2085</v>
      </c>
      <c r="D13" s="315"/>
    </row>
    <row r="14" spans="1:4" s="299" customFormat="1" ht="21" customHeight="1">
      <c r="A14" s="310">
        <v>10112</v>
      </c>
      <c r="B14" s="313" t="s">
        <v>90</v>
      </c>
      <c r="C14" s="316">
        <v>2801</v>
      </c>
      <c r="D14" s="315"/>
    </row>
    <row r="15" spans="1:4" s="299" customFormat="1" ht="21" customHeight="1">
      <c r="A15" s="310">
        <v>10113</v>
      </c>
      <c r="B15" s="313" t="s">
        <v>91</v>
      </c>
      <c r="C15" s="316">
        <v>7667</v>
      </c>
      <c r="D15" s="315"/>
    </row>
    <row r="16" spans="1:4" s="299" customFormat="1" ht="21" customHeight="1">
      <c r="A16" s="310">
        <v>10114</v>
      </c>
      <c r="B16" s="313" t="s">
        <v>92</v>
      </c>
      <c r="C16" s="316">
        <v>2794</v>
      </c>
      <c r="D16" s="315"/>
    </row>
    <row r="17" spans="1:4" s="299" customFormat="1" ht="21" customHeight="1">
      <c r="A17" s="310">
        <v>10118</v>
      </c>
      <c r="B17" s="313" t="s">
        <v>93</v>
      </c>
      <c r="C17" s="316">
        <v>2509</v>
      </c>
      <c r="D17" s="315"/>
    </row>
    <row r="18" spans="1:4" s="299" customFormat="1" ht="21" customHeight="1">
      <c r="A18" s="310">
        <v>10119</v>
      </c>
      <c r="B18" s="313" t="s">
        <v>94</v>
      </c>
      <c r="C18" s="316">
        <v>4691</v>
      </c>
      <c r="D18" s="315"/>
    </row>
    <row r="19" spans="1:4" s="299" customFormat="1" ht="21" customHeight="1">
      <c r="A19" s="310">
        <v>10120</v>
      </c>
      <c r="B19" s="313" t="s">
        <v>95</v>
      </c>
      <c r="C19" s="316"/>
      <c r="D19" s="315"/>
    </row>
    <row r="20" spans="1:4" s="299" customFormat="1" ht="21" customHeight="1">
      <c r="A20" s="310">
        <v>10121</v>
      </c>
      <c r="B20" s="313" t="s">
        <v>96</v>
      </c>
      <c r="C20" s="316">
        <v>316</v>
      </c>
      <c r="D20" s="315"/>
    </row>
    <row r="21" spans="1:4" s="299" customFormat="1" ht="21" customHeight="1">
      <c r="A21" s="310">
        <v>10199</v>
      </c>
      <c r="B21" s="313" t="s">
        <v>97</v>
      </c>
      <c r="C21" s="316">
        <v>152</v>
      </c>
      <c r="D21" s="315"/>
    </row>
    <row r="22" spans="1:4" s="299" customFormat="1" ht="21" customHeight="1">
      <c r="A22" s="310">
        <v>103</v>
      </c>
      <c r="B22" s="313" t="s">
        <v>98</v>
      </c>
      <c r="C22" s="314">
        <f>SUM(C23:C30)</f>
        <v>59870</v>
      </c>
      <c r="D22" s="315"/>
    </row>
    <row r="23" spans="1:4" s="299" customFormat="1" ht="21" customHeight="1">
      <c r="A23" s="310">
        <v>10302</v>
      </c>
      <c r="B23" s="313" t="s">
        <v>99</v>
      </c>
      <c r="C23" s="316">
        <v>5136</v>
      </c>
      <c r="D23" s="315"/>
    </row>
    <row r="24" spans="1:4" s="299" customFormat="1" ht="21" customHeight="1">
      <c r="A24" s="310">
        <v>10304</v>
      </c>
      <c r="B24" s="313" t="s">
        <v>100</v>
      </c>
      <c r="C24" s="316">
        <v>8560</v>
      </c>
      <c r="D24" s="315"/>
    </row>
    <row r="25" spans="1:4" s="299" customFormat="1" ht="21" customHeight="1">
      <c r="A25" s="310">
        <v>10305</v>
      </c>
      <c r="B25" s="313" t="s">
        <v>101</v>
      </c>
      <c r="C25" s="316">
        <v>27654</v>
      </c>
      <c r="D25" s="315"/>
    </row>
    <row r="26" spans="1:4" s="299" customFormat="1" ht="21" customHeight="1">
      <c r="A26" s="310">
        <v>10306</v>
      </c>
      <c r="B26" s="313" t="s">
        <v>102</v>
      </c>
      <c r="C26" s="316"/>
      <c r="D26" s="315"/>
    </row>
    <row r="27" spans="1:4" s="299" customFormat="1" ht="21" customHeight="1">
      <c r="A27" s="310">
        <v>10307</v>
      </c>
      <c r="B27" s="313" t="s">
        <v>103</v>
      </c>
      <c r="C27" s="316">
        <v>12527</v>
      </c>
      <c r="D27" s="315"/>
    </row>
    <row r="28" spans="1:4" s="299" customFormat="1" ht="21" customHeight="1">
      <c r="A28" s="310">
        <v>10308</v>
      </c>
      <c r="B28" s="313" t="s">
        <v>104</v>
      </c>
      <c r="C28" s="316">
        <v>4</v>
      </c>
      <c r="D28" s="315"/>
    </row>
    <row r="29" spans="1:4" s="299" customFormat="1" ht="21" customHeight="1">
      <c r="A29" s="310">
        <v>10309</v>
      </c>
      <c r="B29" s="313" t="s">
        <v>105</v>
      </c>
      <c r="C29" s="316">
        <v>5144</v>
      </c>
      <c r="D29" s="315"/>
    </row>
    <row r="30" spans="1:4" s="299" customFormat="1" ht="21" customHeight="1">
      <c r="A30" s="310">
        <v>10399</v>
      </c>
      <c r="B30" s="313" t="s">
        <v>106</v>
      </c>
      <c r="C30" s="316">
        <v>845</v>
      </c>
      <c r="D30" s="315"/>
    </row>
    <row r="31" spans="1:4" s="299" customFormat="1" ht="21" customHeight="1">
      <c r="A31" s="310">
        <v>110</v>
      </c>
      <c r="B31" s="311" t="s">
        <v>32</v>
      </c>
      <c r="C31" s="317">
        <f>C32+C34+C69+C91+C94+C96+C102+C108</f>
        <v>215730</v>
      </c>
      <c r="D31" s="315"/>
    </row>
    <row r="32" spans="1:4" s="299" customFormat="1" ht="21" customHeight="1">
      <c r="A32" s="310">
        <v>11001</v>
      </c>
      <c r="B32" s="318" t="s">
        <v>107</v>
      </c>
      <c r="C32" s="314">
        <f>SUM(C33:C33)</f>
        <v>17168</v>
      </c>
      <c r="D32" s="315"/>
    </row>
    <row r="33" spans="1:4" s="299" customFormat="1" ht="21" customHeight="1">
      <c r="A33" s="310">
        <v>1100199</v>
      </c>
      <c r="B33" s="319" t="s">
        <v>108</v>
      </c>
      <c r="C33" s="314">
        <v>17168</v>
      </c>
      <c r="D33" s="315"/>
    </row>
    <row r="34" spans="1:4" s="299" customFormat="1" ht="21" customHeight="1">
      <c r="A34" s="310">
        <v>11002</v>
      </c>
      <c r="B34" s="318" t="s">
        <v>109</v>
      </c>
      <c r="C34" s="314">
        <f>SUM(C35:C68)</f>
        <v>92983</v>
      </c>
      <c r="D34" s="315"/>
    </row>
    <row r="35" spans="1:4" s="299" customFormat="1" ht="21" customHeight="1">
      <c r="A35" s="310">
        <v>1100201</v>
      </c>
      <c r="B35" s="310" t="s">
        <v>110</v>
      </c>
      <c r="C35" s="314"/>
      <c r="D35" s="315"/>
    </row>
    <row r="36" spans="1:4" s="299" customFormat="1" ht="21" customHeight="1">
      <c r="A36" s="310">
        <v>1100202</v>
      </c>
      <c r="B36" s="310" t="s">
        <v>111</v>
      </c>
      <c r="C36" s="314">
        <v>37728</v>
      </c>
      <c r="D36" s="315"/>
    </row>
    <row r="37" spans="1:4" s="299" customFormat="1" ht="21" customHeight="1">
      <c r="A37" s="310">
        <v>1100207</v>
      </c>
      <c r="B37" s="310" t="s">
        <v>112</v>
      </c>
      <c r="C37" s="314">
        <v>13628</v>
      </c>
      <c r="D37" s="315"/>
    </row>
    <row r="38" spans="1:4" s="299" customFormat="1" ht="21" customHeight="1">
      <c r="A38" s="310">
        <v>1100208</v>
      </c>
      <c r="B38" s="310" t="s">
        <v>113</v>
      </c>
      <c r="C38" s="314">
        <v>-1124</v>
      </c>
      <c r="D38" s="315"/>
    </row>
    <row r="39" spans="1:4" s="299" customFormat="1" ht="21" customHeight="1">
      <c r="A39" s="310">
        <v>1100220</v>
      </c>
      <c r="B39" s="310" t="s">
        <v>114</v>
      </c>
      <c r="C39" s="314"/>
      <c r="D39" s="315"/>
    </row>
    <row r="40" spans="1:4" s="299" customFormat="1" ht="21" customHeight="1">
      <c r="A40" s="310">
        <v>1100221</v>
      </c>
      <c r="B40" s="310" t="s">
        <v>115</v>
      </c>
      <c r="C40" s="314"/>
      <c r="D40" s="315"/>
    </row>
    <row r="41" spans="1:4" s="299" customFormat="1" ht="21" customHeight="1">
      <c r="A41" s="310">
        <v>1100222</v>
      </c>
      <c r="B41" s="310" t="s">
        <v>116</v>
      </c>
      <c r="C41" s="314"/>
      <c r="D41" s="315"/>
    </row>
    <row r="42" spans="1:4" s="299" customFormat="1" ht="21" customHeight="1">
      <c r="A42" s="310">
        <v>1100225</v>
      </c>
      <c r="B42" s="310" t="s">
        <v>117</v>
      </c>
      <c r="C42" s="314"/>
      <c r="D42" s="315"/>
    </row>
    <row r="43" spans="1:4" s="299" customFormat="1" ht="21" customHeight="1">
      <c r="A43" s="310">
        <v>1100226</v>
      </c>
      <c r="B43" s="310" t="s">
        <v>118</v>
      </c>
      <c r="C43" s="314"/>
      <c r="D43" s="315"/>
    </row>
    <row r="44" spans="1:4" s="299" customFormat="1" ht="21" customHeight="1">
      <c r="A44" s="310">
        <v>1100227</v>
      </c>
      <c r="B44" s="310" t="s">
        <v>119</v>
      </c>
      <c r="C44" s="314">
        <v>9</v>
      </c>
      <c r="D44" s="315"/>
    </row>
    <row r="45" spans="1:4" s="299" customFormat="1" ht="21" customHeight="1">
      <c r="A45" s="310">
        <v>1100228</v>
      </c>
      <c r="B45" s="310" t="s">
        <v>120</v>
      </c>
      <c r="C45" s="314"/>
      <c r="D45" s="315"/>
    </row>
    <row r="46" spans="1:4" s="299" customFormat="1" ht="21" customHeight="1">
      <c r="A46" s="310" t="s">
        <v>121</v>
      </c>
      <c r="B46" s="310" t="s">
        <v>122</v>
      </c>
      <c r="C46" s="314">
        <v>30</v>
      </c>
      <c r="D46" s="315"/>
    </row>
    <row r="47" spans="1:4" s="299" customFormat="1" ht="21" customHeight="1">
      <c r="A47" s="310">
        <v>1100241</v>
      </c>
      <c r="B47" s="310" t="s">
        <v>123</v>
      </c>
      <c r="C47" s="314"/>
      <c r="D47" s="315"/>
    </row>
    <row r="48" spans="1:4" s="299" customFormat="1" ht="21" customHeight="1">
      <c r="A48" s="310">
        <v>1100242</v>
      </c>
      <c r="B48" s="310" t="s">
        <v>124</v>
      </c>
      <c r="C48" s="314"/>
      <c r="D48" s="315"/>
    </row>
    <row r="49" spans="1:4" s="299" customFormat="1" ht="21" customHeight="1">
      <c r="A49" s="310">
        <v>1100243</v>
      </c>
      <c r="B49" s="310" t="s">
        <v>125</v>
      </c>
      <c r="C49" s="314"/>
      <c r="D49" s="315"/>
    </row>
    <row r="50" spans="1:4" s="299" customFormat="1" ht="21" customHeight="1">
      <c r="A50" s="310">
        <v>1100244</v>
      </c>
      <c r="B50" s="310" t="s">
        <v>126</v>
      </c>
      <c r="C50" s="314">
        <v>2368</v>
      </c>
      <c r="D50" s="315"/>
    </row>
    <row r="51" spans="1:4" s="299" customFormat="1" ht="21" customHeight="1">
      <c r="A51" s="310">
        <v>1100245</v>
      </c>
      <c r="B51" s="310" t="s">
        <v>127</v>
      </c>
      <c r="C51" s="314">
        <v>3947</v>
      </c>
      <c r="D51" s="315"/>
    </row>
    <row r="52" spans="1:4" s="299" customFormat="1" ht="21" customHeight="1">
      <c r="A52" s="310">
        <v>1100246</v>
      </c>
      <c r="B52" s="310" t="s">
        <v>128</v>
      </c>
      <c r="C52" s="314"/>
      <c r="D52" s="315"/>
    </row>
    <row r="53" spans="1:4" s="299" customFormat="1" ht="21" customHeight="1">
      <c r="A53" s="310">
        <v>1100247</v>
      </c>
      <c r="B53" s="310" t="s">
        <v>129</v>
      </c>
      <c r="C53" s="314">
        <v>1568</v>
      </c>
      <c r="D53" s="315"/>
    </row>
    <row r="54" spans="1:4" s="299" customFormat="1" ht="21" customHeight="1">
      <c r="A54" s="310">
        <v>1100248</v>
      </c>
      <c r="B54" s="310" t="s">
        <v>130</v>
      </c>
      <c r="C54" s="314">
        <v>6209</v>
      </c>
      <c r="D54" s="315"/>
    </row>
    <row r="55" spans="1:4" s="299" customFormat="1" ht="21" customHeight="1">
      <c r="A55" s="310">
        <v>1100249</v>
      </c>
      <c r="B55" s="310" t="s">
        <v>131</v>
      </c>
      <c r="C55" s="314">
        <v>2031</v>
      </c>
      <c r="D55" s="315"/>
    </row>
    <row r="56" spans="1:4" s="299" customFormat="1" ht="21" customHeight="1">
      <c r="A56" s="310">
        <v>1100250</v>
      </c>
      <c r="B56" s="310" t="s">
        <v>132</v>
      </c>
      <c r="C56" s="314">
        <v>14540</v>
      </c>
      <c r="D56" s="315"/>
    </row>
    <row r="57" spans="1:4" s="299" customFormat="1" ht="21" customHeight="1">
      <c r="A57" s="310">
        <v>1100251</v>
      </c>
      <c r="B57" s="310" t="s">
        <v>133</v>
      </c>
      <c r="C57" s="314"/>
      <c r="D57" s="315"/>
    </row>
    <row r="58" spans="1:4" ht="21" customHeight="1">
      <c r="A58" s="310">
        <v>1100252</v>
      </c>
      <c r="B58" s="310" t="s">
        <v>134</v>
      </c>
      <c r="C58" s="314">
        <v>746</v>
      </c>
      <c r="D58" s="315"/>
    </row>
    <row r="59" spans="1:4" ht="21" customHeight="1">
      <c r="A59" s="310">
        <v>1100253</v>
      </c>
      <c r="B59" s="310" t="s">
        <v>135</v>
      </c>
      <c r="C59" s="314">
        <v>380</v>
      </c>
      <c r="D59" s="315"/>
    </row>
    <row r="60" spans="1:4" ht="21" customHeight="1">
      <c r="A60" s="310">
        <v>1100254</v>
      </c>
      <c r="B60" s="310" t="s">
        <v>136</v>
      </c>
      <c r="C60" s="314"/>
      <c r="D60" s="315"/>
    </row>
    <row r="61" spans="1:4" ht="21" customHeight="1">
      <c r="A61" s="310">
        <v>1100255</v>
      </c>
      <c r="B61" s="310" t="s">
        <v>137</v>
      </c>
      <c r="C61" s="314"/>
      <c r="D61" s="315"/>
    </row>
    <row r="62" spans="1:4" ht="21" customHeight="1">
      <c r="A62" s="310">
        <v>1100256</v>
      </c>
      <c r="B62" s="310" t="s">
        <v>138</v>
      </c>
      <c r="C62" s="314"/>
      <c r="D62" s="315"/>
    </row>
    <row r="63" spans="1:4" ht="21" customHeight="1">
      <c r="A63" s="310">
        <v>1100257</v>
      </c>
      <c r="B63" s="310" t="s">
        <v>139</v>
      </c>
      <c r="C63" s="314"/>
      <c r="D63" s="315"/>
    </row>
    <row r="64" spans="1:4" ht="21" customHeight="1">
      <c r="A64" s="310">
        <v>1100258</v>
      </c>
      <c r="B64" s="310" t="s">
        <v>140</v>
      </c>
      <c r="C64" s="314">
        <v>258</v>
      </c>
      <c r="D64" s="315"/>
    </row>
    <row r="65" spans="1:4" ht="21" customHeight="1">
      <c r="A65" s="310">
        <v>1100259</v>
      </c>
      <c r="B65" s="310" t="s">
        <v>141</v>
      </c>
      <c r="C65" s="314"/>
      <c r="D65" s="315"/>
    </row>
    <row r="66" spans="1:4" ht="21" customHeight="1">
      <c r="A66" s="310">
        <v>1100260</v>
      </c>
      <c r="B66" s="310" t="s">
        <v>142</v>
      </c>
      <c r="C66" s="314">
        <v>665</v>
      </c>
      <c r="D66" s="315"/>
    </row>
    <row r="67" spans="1:4" ht="21" customHeight="1">
      <c r="A67" s="310">
        <v>1100269</v>
      </c>
      <c r="B67" s="310" t="s">
        <v>143</v>
      </c>
      <c r="C67" s="314"/>
      <c r="D67" s="315"/>
    </row>
    <row r="68" spans="1:4" ht="21" customHeight="1">
      <c r="A68" s="310">
        <v>1100299</v>
      </c>
      <c r="B68" s="310" t="s">
        <v>144</v>
      </c>
      <c r="C68" s="320">
        <v>10000</v>
      </c>
      <c r="D68" s="315"/>
    </row>
    <row r="69" spans="1:4" ht="21" customHeight="1">
      <c r="A69" s="310">
        <v>11003</v>
      </c>
      <c r="B69" s="318" t="s">
        <v>145</v>
      </c>
      <c r="C69" s="320">
        <f>SUM(C70:C90)</f>
        <v>27065</v>
      </c>
      <c r="D69" s="315"/>
    </row>
    <row r="70" spans="1:4" ht="21" customHeight="1">
      <c r="A70" s="310">
        <v>1100301</v>
      </c>
      <c r="B70" s="318" t="s">
        <v>146</v>
      </c>
      <c r="C70" s="321">
        <v>509</v>
      </c>
      <c r="D70" s="315"/>
    </row>
    <row r="71" spans="1:4" ht="21" customHeight="1">
      <c r="A71" s="310">
        <v>1100302</v>
      </c>
      <c r="B71" s="318" t="s">
        <v>147</v>
      </c>
      <c r="C71" s="321"/>
      <c r="D71" s="315"/>
    </row>
    <row r="72" spans="1:4" ht="21" customHeight="1">
      <c r="A72" s="310">
        <v>1100303</v>
      </c>
      <c r="B72" s="318" t="s">
        <v>148</v>
      </c>
      <c r="C72" s="321">
        <v>2743</v>
      </c>
      <c r="D72" s="315"/>
    </row>
    <row r="73" spans="1:4" ht="21" customHeight="1">
      <c r="A73" s="310">
        <v>1100304</v>
      </c>
      <c r="B73" s="318" t="s">
        <v>149</v>
      </c>
      <c r="C73" s="321"/>
      <c r="D73" s="315"/>
    </row>
    <row r="74" spans="1:4" ht="21" customHeight="1">
      <c r="A74" s="310">
        <v>1100305</v>
      </c>
      <c r="B74" s="318" t="s">
        <v>150</v>
      </c>
      <c r="C74" s="321">
        <v>206</v>
      </c>
      <c r="D74" s="315"/>
    </row>
    <row r="75" spans="1:4" ht="21" customHeight="1">
      <c r="A75" s="310">
        <v>1100306</v>
      </c>
      <c r="B75" s="318" t="s">
        <v>151</v>
      </c>
      <c r="C75" s="321">
        <v>250</v>
      </c>
      <c r="D75" s="315"/>
    </row>
    <row r="76" spans="1:4" ht="21" customHeight="1">
      <c r="A76" s="310">
        <v>1100307</v>
      </c>
      <c r="B76" s="318" t="s">
        <v>152</v>
      </c>
      <c r="C76" s="321"/>
      <c r="D76" s="315"/>
    </row>
    <row r="77" spans="1:4" ht="21" customHeight="1">
      <c r="A77" s="310">
        <v>1100308</v>
      </c>
      <c r="B77" s="318" t="s">
        <v>153</v>
      </c>
      <c r="C77" s="321">
        <v>748</v>
      </c>
      <c r="D77" s="315"/>
    </row>
    <row r="78" spans="1:4" ht="21" customHeight="1">
      <c r="A78" s="310">
        <v>1100310</v>
      </c>
      <c r="B78" s="318" t="s">
        <v>154</v>
      </c>
      <c r="C78" s="321">
        <v>11734</v>
      </c>
      <c r="D78" s="315"/>
    </row>
    <row r="79" spans="1:4" ht="21" customHeight="1">
      <c r="A79" s="310">
        <v>1100311</v>
      </c>
      <c r="B79" s="318" t="s">
        <v>155</v>
      </c>
      <c r="C79" s="321">
        <v>1202</v>
      </c>
      <c r="D79" s="315"/>
    </row>
    <row r="80" spans="1:4" ht="21" customHeight="1">
      <c r="A80" s="310">
        <v>1100312</v>
      </c>
      <c r="B80" s="318" t="s">
        <v>156</v>
      </c>
      <c r="C80" s="321"/>
      <c r="D80" s="315"/>
    </row>
    <row r="81" spans="1:4" ht="21" customHeight="1">
      <c r="A81" s="310">
        <v>1100313</v>
      </c>
      <c r="B81" s="318" t="s">
        <v>157</v>
      </c>
      <c r="C81" s="321">
        <v>103</v>
      </c>
      <c r="D81" s="315"/>
    </row>
    <row r="82" spans="1:4" ht="21" customHeight="1">
      <c r="A82" s="310">
        <v>1100314</v>
      </c>
      <c r="B82" s="318" t="s">
        <v>158</v>
      </c>
      <c r="C82" s="321"/>
      <c r="D82" s="315"/>
    </row>
    <row r="83" spans="1:4" ht="21" customHeight="1">
      <c r="A83" s="310">
        <v>1100315</v>
      </c>
      <c r="B83" s="318" t="s">
        <v>159</v>
      </c>
      <c r="C83" s="321">
        <v>2952</v>
      </c>
      <c r="D83" s="315"/>
    </row>
    <row r="84" spans="1:4" ht="21" customHeight="1">
      <c r="A84" s="310">
        <v>1100316</v>
      </c>
      <c r="B84" s="318" t="s">
        <v>160</v>
      </c>
      <c r="C84" s="321">
        <v>1927</v>
      </c>
      <c r="D84" s="315"/>
    </row>
    <row r="85" spans="1:4" ht="21" customHeight="1">
      <c r="A85" s="310">
        <v>1100317</v>
      </c>
      <c r="B85" s="318" t="s">
        <v>161</v>
      </c>
      <c r="C85" s="321"/>
      <c r="D85" s="315"/>
    </row>
    <row r="86" spans="1:4" ht="21" customHeight="1">
      <c r="A86" s="310">
        <v>1100320</v>
      </c>
      <c r="B86" s="318" t="s">
        <v>162</v>
      </c>
      <c r="C86" s="321">
        <v>30</v>
      </c>
      <c r="D86" s="315"/>
    </row>
    <row r="87" spans="1:4" ht="21" customHeight="1">
      <c r="A87" s="310">
        <v>1100321</v>
      </c>
      <c r="B87" s="318" t="s">
        <v>163</v>
      </c>
      <c r="C87" s="321">
        <v>3113</v>
      </c>
      <c r="D87" s="315"/>
    </row>
    <row r="88" spans="1:4" ht="21" customHeight="1">
      <c r="A88" s="310">
        <v>1100322</v>
      </c>
      <c r="B88" s="318" t="s">
        <v>164</v>
      </c>
      <c r="C88" s="321">
        <v>23</v>
      </c>
      <c r="D88" s="315"/>
    </row>
    <row r="89" spans="1:4" ht="21" customHeight="1">
      <c r="A89" s="310">
        <v>1100324</v>
      </c>
      <c r="B89" s="318" t="s">
        <v>165</v>
      </c>
      <c r="C89" s="321">
        <v>1525</v>
      </c>
      <c r="D89" s="315"/>
    </row>
    <row r="90" spans="1:4" ht="21" customHeight="1">
      <c r="A90" s="310">
        <v>1100399</v>
      </c>
      <c r="B90" s="318" t="s">
        <v>166</v>
      </c>
      <c r="C90" s="321"/>
      <c r="D90" s="315"/>
    </row>
    <row r="91" spans="1:4" ht="21" customHeight="1">
      <c r="A91" s="310">
        <v>11006</v>
      </c>
      <c r="B91" s="318" t="s">
        <v>167</v>
      </c>
      <c r="C91" s="314">
        <f>C92+C93</f>
        <v>7100</v>
      </c>
      <c r="D91" s="315"/>
    </row>
    <row r="92" spans="1:4" ht="21" customHeight="1">
      <c r="A92" s="310">
        <v>1100601</v>
      </c>
      <c r="B92" s="318" t="s">
        <v>168</v>
      </c>
      <c r="C92" s="314"/>
      <c r="D92" s="315"/>
    </row>
    <row r="93" spans="1:4" ht="21" customHeight="1">
      <c r="A93" s="310">
        <v>1100602</v>
      </c>
      <c r="B93" s="318" t="s">
        <v>169</v>
      </c>
      <c r="C93" s="314">
        <v>7100</v>
      </c>
      <c r="D93" s="315"/>
    </row>
    <row r="94" spans="1:4" ht="21" customHeight="1">
      <c r="A94" s="310">
        <v>11008</v>
      </c>
      <c r="B94" s="318" t="s">
        <v>170</v>
      </c>
      <c r="C94" s="314">
        <f>SUM(C95:C95)</f>
        <v>50164</v>
      </c>
      <c r="D94" s="315"/>
    </row>
    <row r="95" spans="1:4" ht="21" customHeight="1">
      <c r="A95" s="322"/>
      <c r="B95" s="318" t="s">
        <v>171</v>
      </c>
      <c r="C95" s="321">
        <v>50164</v>
      </c>
      <c r="D95" s="323"/>
    </row>
    <row r="96" spans="1:4" ht="21" customHeight="1">
      <c r="A96" s="322">
        <v>11009</v>
      </c>
      <c r="B96" s="318" t="s">
        <v>172</v>
      </c>
      <c r="C96" s="321">
        <f>C97</f>
        <v>3653</v>
      </c>
      <c r="D96" s="323"/>
    </row>
    <row r="97" spans="1:4" ht="21" customHeight="1">
      <c r="A97" s="322">
        <v>1100901</v>
      </c>
      <c r="B97" s="319" t="s">
        <v>173</v>
      </c>
      <c r="C97" s="321">
        <f>SUM(C98:C101)</f>
        <v>3653</v>
      </c>
      <c r="D97" s="323"/>
    </row>
    <row r="98" spans="1:4" ht="21" customHeight="1">
      <c r="A98" s="322">
        <v>110090102</v>
      </c>
      <c r="B98" s="318" t="s">
        <v>174</v>
      </c>
      <c r="C98" s="321"/>
      <c r="D98" s="323"/>
    </row>
    <row r="99" spans="1:4" ht="21" customHeight="1">
      <c r="A99" s="322">
        <v>110090103</v>
      </c>
      <c r="B99" s="318" t="s">
        <v>175</v>
      </c>
      <c r="C99" s="321">
        <v>3653</v>
      </c>
      <c r="D99" s="323"/>
    </row>
    <row r="100" spans="1:4" ht="21" customHeight="1">
      <c r="A100" s="322">
        <v>110090104</v>
      </c>
      <c r="B100" s="318" t="s">
        <v>176</v>
      </c>
      <c r="C100" s="321"/>
      <c r="D100" s="323"/>
    </row>
    <row r="101" spans="1:4" ht="21" customHeight="1">
      <c r="A101" s="322">
        <v>110090199</v>
      </c>
      <c r="B101" s="318" t="s">
        <v>177</v>
      </c>
      <c r="C101" s="321"/>
      <c r="D101" s="323"/>
    </row>
    <row r="102" spans="1:4" ht="21" customHeight="1">
      <c r="A102" s="322">
        <v>11011</v>
      </c>
      <c r="B102" s="318" t="s">
        <v>178</v>
      </c>
      <c r="C102" s="321">
        <f>C103</f>
        <v>17597</v>
      </c>
      <c r="D102" s="323"/>
    </row>
    <row r="103" spans="1:4" ht="21" customHeight="1">
      <c r="A103" s="322">
        <v>1101101</v>
      </c>
      <c r="B103" s="318" t="s">
        <v>179</v>
      </c>
      <c r="C103" s="321">
        <f>C104+C107</f>
        <v>17597</v>
      </c>
      <c r="D103" s="323"/>
    </row>
    <row r="104" spans="1:4" ht="21" customHeight="1">
      <c r="A104" s="322">
        <v>110110101</v>
      </c>
      <c r="B104" s="310" t="s">
        <v>180</v>
      </c>
      <c r="C104" s="321">
        <f>SUM(C105:C106)</f>
        <v>17597</v>
      </c>
      <c r="D104" s="323"/>
    </row>
    <row r="105" spans="1:4" ht="21" customHeight="1">
      <c r="A105" s="322"/>
      <c r="B105" s="310" t="s">
        <v>181</v>
      </c>
      <c r="C105" s="321">
        <v>10157</v>
      </c>
      <c r="D105" s="324"/>
    </row>
    <row r="106" spans="1:4" ht="21" customHeight="1">
      <c r="A106" s="322"/>
      <c r="B106" s="310" t="s">
        <v>182</v>
      </c>
      <c r="C106" s="321">
        <v>7440</v>
      </c>
      <c r="D106" s="324"/>
    </row>
    <row r="107" spans="1:4" ht="21" customHeight="1">
      <c r="A107" s="322">
        <v>110110103</v>
      </c>
      <c r="B107" s="310" t="s">
        <v>183</v>
      </c>
      <c r="C107" s="321"/>
      <c r="D107" s="323"/>
    </row>
    <row r="108" spans="1:4" ht="21" customHeight="1">
      <c r="A108" s="322">
        <v>11015</v>
      </c>
      <c r="B108" s="318" t="s">
        <v>184</v>
      </c>
      <c r="C108" s="321"/>
      <c r="D108" s="323"/>
    </row>
    <row r="109" spans="1:4" ht="21" customHeight="1">
      <c r="A109" s="322"/>
      <c r="B109" s="310"/>
      <c r="C109" s="321"/>
      <c r="D109" s="323"/>
    </row>
    <row r="110" spans="1:4" ht="21" customHeight="1">
      <c r="A110" s="322"/>
      <c r="B110" s="325" t="s">
        <v>40</v>
      </c>
      <c r="C110" s="312">
        <f>C5+C31</f>
        <v>369927</v>
      </c>
      <c r="D110" s="323"/>
    </row>
  </sheetData>
  <sheetProtection/>
  <mergeCells count="2">
    <mergeCell ref="A2:C2"/>
    <mergeCell ref="A3:B3"/>
  </mergeCells>
  <printOptions horizontalCentered="1"/>
  <pageMargins left="0.9048611111111111" right="0.9048611111111111" top="0.9444444444444444" bottom="0.7479166666666667" header="0.3145833333333333" footer="0.5118055555555555"/>
  <pageSetup firstPageNumber="5" useFirstPageNumber="1" horizontalDpi="600" verticalDpi="600" orientation="portrait" paperSize="9"/>
  <headerFooter scaleWithDoc="0" alignWithMargins="0">
    <oddFooter>&amp;C&amp;"Times New Roman"&amp;12— &amp;P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553"/>
  <sheetViews>
    <sheetView view="pageBreakPreview" zoomScaleSheetLayoutView="100" workbookViewId="0" topLeftCell="A1">
      <selection activeCell="B12" sqref="B12"/>
    </sheetView>
  </sheetViews>
  <sheetFormatPr defaultColWidth="9.125" defaultRowHeight="13.5" customHeight="1"/>
  <cols>
    <col min="1" max="1" width="18.625" style="264" customWidth="1"/>
    <col min="2" max="2" width="44.375" style="264" customWidth="1"/>
    <col min="3" max="3" width="16.75390625" style="265" customWidth="1"/>
    <col min="4" max="250" width="9.125" style="264" customWidth="1"/>
    <col min="251" max="16384" width="9.125" style="264" customWidth="1"/>
  </cols>
  <sheetData>
    <row r="1" spans="1:3" s="263" customFormat="1" ht="19.5" customHeight="1">
      <c r="A1" s="266" t="s">
        <v>185</v>
      </c>
      <c r="B1" s="267"/>
      <c r="C1" s="268"/>
    </row>
    <row r="2" spans="1:3" ht="19.5" customHeight="1">
      <c r="A2" s="46" t="s">
        <v>186</v>
      </c>
      <c r="B2" s="269"/>
      <c r="C2" s="268"/>
    </row>
    <row r="3" spans="1:3" ht="19.5" customHeight="1">
      <c r="A3" s="270"/>
      <c r="B3" s="270"/>
      <c r="C3" s="271" t="s">
        <v>80</v>
      </c>
    </row>
    <row r="4" spans="1:3" ht="19.5" customHeight="1">
      <c r="A4" s="12" t="s">
        <v>43</v>
      </c>
      <c r="B4" s="12" t="s">
        <v>44</v>
      </c>
      <c r="C4" s="272" t="s">
        <v>5</v>
      </c>
    </row>
    <row r="5" spans="1:3" ht="19.5" customHeight="1">
      <c r="A5" s="273"/>
      <c r="B5" s="274" t="s">
        <v>187</v>
      </c>
      <c r="C5" s="275">
        <v>273563</v>
      </c>
    </row>
    <row r="6" spans="1:3" ht="19.5" customHeight="1">
      <c r="A6" s="276">
        <v>201</v>
      </c>
      <c r="B6" s="277" t="s">
        <v>188</v>
      </c>
      <c r="C6" s="278">
        <v>39651</v>
      </c>
    </row>
    <row r="7" spans="1:3" ht="19.5" customHeight="1">
      <c r="A7" s="276">
        <v>20101</v>
      </c>
      <c r="B7" s="279" t="s">
        <v>189</v>
      </c>
      <c r="C7" s="278">
        <v>1199</v>
      </c>
    </row>
    <row r="8" spans="1:3" ht="19.5" customHeight="1">
      <c r="A8" s="276">
        <v>2010101</v>
      </c>
      <c r="B8" s="280" t="s">
        <v>190</v>
      </c>
      <c r="C8" s="278">
        <v>876</v>
      </c>
    </row>
    <row r="9" spans="1:3" ht="19.5" customHeight="1">
      <c r="A9" s="276">
        <v>2010102</v>
      </c>
      <c r="B9" s="280" t="s">
        <v>191</v>
      </c>
      <c r="C9" s="278">
        <v>50</v>
      </c>
    </row>
    <row r="10" spans="1:3" ht="19.5" customHeight="1">
      <c r="A10" s="276">
        <v>2010103</v>
      </c>
      <c r="B10" s="280" t="s">
        <v>192</v>
      </c>
      <c r="C10" s="278">
        <v>58</v>
      </c>
    </row>
    <row r="11" spans="1:3" ht="19.5" customHeight="1">
      <c r="A11" s="276">
        <v>2010104</v>
      </c>
      <c r="B11" s="280" t="s">
        <v>193</v>
      </c>
      <c r="C11" s="278">
        <v>121</v>
      </c>
    </row>
    <row r="12" spans="1:3" ht="19.5" customHeight="1">
      <c r="A12" s="276">
        <v>2010105</v>
      </c>
      <c r="B12" s="280" t="s">
        <v>194</v>
      </c>
      <c r="C12" s="278">
        <v>15</v>
      </c>
    </row>
    <row r="13" spans="1:3" ht="19.5" customHeight="1">
      <c r="A13" s="276">
        <v>2010106</v>
      </c>
      <c r="B13" s="280" t="s">
        <v>195</v>
      </c>
      <c r="C13" s="278">
        <v>8</v>
      </c>
    </row>
    <row r="14" spans="1:3" ht="19.5" customHeight="1">
      <c r="A14" s="276">
        <v>2010108</v>
      </c>
      <c r="B14" s="280" t="s">
        <v>196</v>
      </c>
      <c r="C14" s="278">
        <v>71</v>
      </c>
    </row>
    <row r="15" spans="1:3" ht="19.5" customHeight="1">
      <c r="A15" s="276">
        <v>20102</v>
      </c>
      <c r="B15" s="279" t="s">
        <v>197</v>
      </c>
      <c r="C15" s="278">
        <v>1545</v>
      </c>
    </row>
    <row r="16" spans="1:3" ht="19.5" customHeight="1">
      <c r="A16" s="276">
        <v>2010201</v>
      </c>
      <c r="B16" s="280" t="s">
        <v>190</v>
      </c>
      <c r="C16" s="278">
        <v>901</v>
      </c>
    </row>
    <row r="17" spans="1:3" ht="19.5" customHeight="1">
      <c r="A17" s="276">
        <v>2010202</v>
      </c>
      <c r="B17" s="280" t="s">
        <v>191</v>
      </c>
      <c r="C17" s="278">
        <v>124</v>
      </c>
    </row>
    <row r="18" spans="1:3" ht="19.5" customHeight="1">
      <c r="A18" s="276">
        <v>2010204</v>
      </c>
      <c r="B18" s="280" t="s">
        <v>198</v>
      </c>
      <c r="C18" s="278">
        <v>66</v>
      </c>
    </row>
    <row r="19" spans="1:3" ht="19.5" customHeight="1">
      <c r="A19" s="276">
        <v>2010205</v>
      </c>
      <c r="B19" s="280" t="s">
        <v>199</v>
      </c>
      <c r="C19" s="278">
        <v>49</v>
      </c>
    </row>
    <row r="20" spans="1:3" ht="19.5" customHeight="1">
      <c r="A20" s="276">
        <v>2010206</v>
      </c>
      <c r="B20" s="280" t="s">
        <v>200</v>
      </c>
      <c r="C20" s="278">
        <v>62</v>
      </c>
    </row>
    <row r="21" spans="1:3" ht="19.5" customHeight="1">
      <c r="A21" s="276">
        <v>2010299</v>
      </c>
      <c r="B21" s="280" t="s">
        <v>201</v>
      </c>
      <c r="C21" s="278">
        <v>343</v>
      </c>
    </row>
    <row r="22" spans="1:3" ht="19.5" customHeight="1">
      <c r="A22" s="276">
        <v>20103</v>
      </c>
      <c r="B22" s="279" t="s">
        <v>202</v>
      </c>
      <c r="C22" s="278">
        <v>5783</v>
      </c>
    </row>
    <row r="23" spans="1:3" ht="19.5" customHeight="1">
      <c r="A23" s="276">
        <v>2010301</v>
      </c>
      <c r="B23" s="280" t="s">
        <v>190</v>
      </c>
      <c r="C23" s="278">
        <v>1861</v>
      </c>
    </row>
    <row r="24" spans="1:3" ht="19.5" customHeight="1">
      <c r="A24" s="276">
        <v>2010302</v>
      </c>
      <c r="B24" s="280" t="s">
        <v>191</v>
      </c>
      <c r="C24" s="278">
        <v>135</v>
      </c>
    </row>
    <row r="25" spans="1:3" ht="19.5" customHeight="1">
      <c r="A25" s="276">
        <v>2010303</v>
      </c>
      <c r="B25" s="280" t="s">
        <v>192</v>
      </c>
      <c r="C25" s="278">
        <v>100</v>
      </c>
    </row>
    <row r="26" spans="1:3" ht="19.5" customHeight="1">
      <c r="A26" s="276">
        <v>2010304</v>
      </c>
      <c r="B26" s="280" t="s">
        <v>203</v>
      </c>
      <c r="C26" s="278">
        <v>121</v>
      </c>
    </row>
    <row r="27" spans="1:3" ht="19.5" customHeight="1">
      <c r="A27" s="276">
        <v>2010305</v>
      </c>
      <c r="B27" s="280" t="s">
        <v>204</v>
      </c>
      <c r="C27" s="278">
        <v>1789</v>
      </c>
    </row>
    <row r="28" spans="1:3" ht="19.5" customHeight="1">
      <c r="A28" s="276">
        <v>2010306</v>
      </c>
      <c r="B28" s="280" t="s">
        <v>205</v>
      </c>
      <c r="C28" s="278">
        <v>657</v>
      </c>
    </row>
    <row r="29" spans="1:3" ht="19.5" customHeight="1">
      <c r="A29" s="276">
        <v>2010308</v>
      </c>
      <c r="B29" s="280" t="s">
        <v>206</v>
      </c>
      <c r="C29" s="278">
        <v>354</v>
      </c>
    </row>
    <row r="30" spans="1:3" ht="19.5" customHeight="1">
      <c r="A30" s="276">
        <v>2010350</v>
      </c>
      <c r="B30" s="280" t="s">
        <v>207</v>
      </c>
      <c r="C30" s="278">
        <v>382</v>
      </c>
    </row>
    <row r="31" spans="1:3" ht="19.5" customHeight="1">
      <c r="A31" s="276">
        <v>2010399</v>
      </c>
      <c r="B31" s="280" t="s">
        <v>208</v>
      </c>
      <c r="C31" s="278">
        <v>384</v>
      </c>
    </row>
    <row r="32" spans="1:3" ht="19.5" customHeight="1">
      <c r="A32" s="276">
        <v>20104</v>
      </c>
      <c r="B32" s="279" t="s">
        <v>209</v>
      </c>
      <c r="C32" s="278">
        <v>1125</v>
      </c>
    </row>
    <row r="33" spans="1:3" ht="19.5" customHeight="1">
      <c r="A33" s="276">
        <v>2010401</v>
      </c>
      <c r="B33" s="280" t="s">
        <v>190</v>
      </c>
      <c r="C33" s="278">
        <v>879</v>
      </c>
    </row>
    <row r="34" spans="1:3" ht="19.5" customHeight="1">
      <c r="A34" s="276">
        <v>2010402</v>
      </c>
      <c r="B34" s="280" t="s">
        <v>191</v>
      </c>
      <c r="C34" s="278">
        <v>204</v>
      </c>
    </row>
    <row r="35" spans="1:3" ht="19.5" customHeight="1">
      <c r="A35" s="276">
        <v>2010408</v>
      </c>
      <c r="B35" s="280" t="s">
        <v>210</v>
      </c>
      <c r="C35" s="278">
        <v>8</v>
      </c>
    </row>
    <row r="36" spans="1:3" ht="19.5" customHeight="1">
      <c r="A36" s="276">
        <v>2010450</v>
      </c>
      <c r="B36" s="280" t="s">
        <v>207</v>
      </c>
      <c r="C36" s="278">
        <v>34</v>
      </c>
    </row>
    <row r="37" spans="1:3" ht="19.5" customHeight="1">
      <c r="A37" s="276">
        <v>20105</v>
      </c>
      <c r="B37" s="279" t="s">
        <v>211</v>
      </c>
      <c r="C37" s="278">
        <v>746</v>
      </c>
    </row>
    <row r="38" spans="1:3" ht="19.5" customHeight="1">
      <c r="A38" s="276">
        <v>2010501</v>
      </c>
      <c r="B38" s="280" t="s">
        <v>190</v>
      </c>
      <c r="C38" s="278">
        <v>579</v>
      </c>
    </row>
    <row r="39" spans="1:3" ht="19.5" customHeight="1">
      <c r="A39" s="276">
        <v>2010505</v>
      </c>
      <c r="B39" s="280" t="s">
        <v>212</v>
      </c>
      <c r="C39" s="278">
        <v>66</v>
      </c>
    </row>
    <row r="40" spans="1:3" ht="19.5" customHeight="1">
      <c r="A40" s="276">
        <v>2010507</v>
      </c>
      <c r="B40" s="280" t="s">
        <v>213</v>
      </c>
      <c r="C40" s="278">
        <v>38</v>
      </c>
    </row>
    <row r="41" spans="1:3" ht="19.5" customHeight="1">
      <c r="A41" s="276">
        <v>2010508</v>
      </c>
      <c r="B41" s="280" t="s">
        <v>214</v>
      </c>
      <c r="C41" s="278">
        <v>63</v>
      </c>
    </row>
    <row r="42" spans="1:3" ht="19.5" customHeight="1">
      <c r="A42" s="276">
        <v>20106</v>
      </c>
      <c r="B42" s="279" t="s">
        <v>215</v>
      </c>
      <c r="C42" s="278">
        <v>1946</v>
      </c>
    </row>
    <row r="43" spans="1:3" ht="19.5" customHeight="1">
      <c r="A43" s="276">
        <v>2010601</v>
      </c>
      <c r="B43" s="280" t="s">
        <v>190</v>
      </c>
      <c r="C43" s="278">
        <v>1485</v>
      </c>
    </row>
    <row r="44" spans="1:3" ht="19.5" customHeight="1">
      <c r="A44" s="276">
        <v>2010602</v>
      </c>
      <c r="B44" s="280" t="s">
        <v>191</v>
      </c>
      <c r="C44" s="278">
        <v>1</v>
      </c>
    </row>
    <row r="45" spans="1:3" ht="19.5" customHeight="1">
      <c r="A45" s="276">
        <v>2010604</v>
      </c>
      <c r="B45" s="280" t="s">
        <v>216</v>
      </c>
      <c r="C45" s="278">
        <v>80</v>
      </c>
    </row>
    <row r="46" spans="1:3" ht="19.5" customHeight="1">
      <c r="A46" s="276">
        <v>2010605</v>
      </c>
      <c r="B46" s="280" t="s">
        <v>217</v>
      </c>
      <c r="C46" s="278">
        <v>68</v>
      </c>
    </row>
    <row r="47" spans="1:3" ht="19.5" customHeight="1">
      <c r="A47" s="276">
        <v>2010607</v>
      </c>
      <c r="B47" s="280" t="s">
        <v>218</v>
      </c>
      <c r="C47" s="278">
        <v>67</v>
      </c>
    </row>
    <row r="48" spans="1:3" ht="19.5" customHeight="1">
      <c r="A48" s="276">
        <v>2010608</v>
      </c>
      <c r="B48" s="280" t="s">
        <v>219</v>
      </c>
      <c r="C48" s="278">
        <v>123</v>
      </c>
    </row>
    <row r="49" spans="1:3" ht="19.5" customHeight="1">
      <c r="A49" s="276">
        <v>2010699</v>
      </c>
      <c r="B49" s="280" t="s">
        <v>220</v>
      </c>
      <c r="C49" s="278">
        <v>122</v>
      </c>
    </row>
    <row r="50" spans="1:3" ht="19.5" customHeight="1">
      <c r="A50" s="276">
        <v>20107</v>
      </c>
      <c r="B50" s="279" t="s">
        <v>221</v>
      </c>
      <c r="C50" s="278">
        <v>4500</v>
      </c>
    </row>
    <row r="51" spans="1:3" ht="19.5" customHeight="1">
      <c r="A51" s="276">
        <v>2010701</v>
      </c>
      <c r="B51" s="280" t="s">
        <v>190</v>
      </c>
      <c r="C51" s="278">
        <v>4500</v>
      </c>
    </row>
    <row r="52" spans="1:3" ht="19.5" customHeight="1">
      <c r="A52" s="276">
        <v>20108</v>
      </c>
      <c r="B52" s="279" t="s">
        <v>222</v>
      </c>
      <c r="C52" s="278">
        <v>945</v>
      </c>
    </row>
    <row r="53" spans="1:3" ht="19.5" customHeight="1">
      <c r="A53" s="276">
        <v>2010801</v>
      </c>
      <c r="B53" s="280" t="s">
        <v>190</v>
      </c>
      <c r="C53" s="278">
        <v>730</v>
      </c>
    </row>
    <row r="54" spans="1:3" ht="19.5" customHeight="1">
      <c r="A54" s="276">
        <v>2010804</v>
      </c>
      <c r="B54" s="280" t="s">
        <v>223</v>
      </c>
      <c r="C54" s="278">
        <v>200</v>
      </c>
    </row>
    <row r="55" spans="1:3" ht="19.5" customHeight="1">
      <c r="A55" s="276">
        <v>2010806</v>
      </c>
      <c r="B55" s="280" t="s">
        <v>218</v>
      </c>
      <c r="C55" s="278">
        <v>15</v>
      </c>
    </row>
    <row r="56" spans="1:3" ht="19.5" customHeight="1">
      <c r="A56" s="276">
        <v>20109</v>
      </c>
      <c r="B56" s="279" t="s">
        <v>224</v>
      </c>
      <c r="C56" s="278">
        <v>1024</v>
      </c>
    </row>
    <row r="57" spans="1:3" ht="19.5" customHeight="1">
      <c r="A57" s="276">
        <v>2010901</v>
      </c>
      <c r="B57" s="280" t="s">
        <v>190</v>
      </c>
      <c r="C57" s="278">
        <v>737</v>
      </c>
    </row>
    <row r="58" spans="1:3" ht="19.5" customHeight="1">
      <c r="A58" s="276">
        <v>2010912</v>
      </c>
      <c r="B58" s="280" t="s">
        <v>225</v>
      </c>
      <c r="C58" s="278">
        <v>95</v>
      </c>
    </row>
    <row r="59" spans="1:3" ht="19.5" customHeight="1">
      <c r="A59" s="276">
        <v>2010999</v>
      </c>
      <c r="B59" s="280" t="s">
        <v>226</v>
      </c>
      <c r="C59" s="278">
        <v>192</v>
      </c>
    </row>
    <row r="60" spans="1:3" ht="19.5" customHeight="1">
      <c r="A60" s="276">
        <v>20111</v>
      </c>
      <c r="B60" s="279" t="s">
        <v>227</v>
      </c>
      <c r="C60" s="278">
        <v>4894</v>
      </c>
    </row>
    <row r="61" spans="1:3" ht="19.5" customHeight="1">
      <c r="A61" s="276">
        <v>2011101</v>
      </c>
      <c r="B61" s="280" t="s">
        <v>190</v>
      </c>
      <c r="C61" s="278">
        <v>2672</v>
      </c>
    </row>
    <row r="62" spans="1:3" ht="19.5" customHeight="1">
      <c r="A62" s="276">
        <v>2011102</v>
      </c>
      <c r="B62" s="280" t="s">
        <v>191</v>
      </c>
      <c r="C62" s="278">
        <v>210</v>
      </c>
    </row>
    <row r="63" spans="1:3" ht="19.5" customHeight="1">
      <c r="A63" s="276">
        <v>2011104</v>
      </c>
      <c r="B63" s="280" t="s">
        <v>228</v>
      </c>
      <c r="C63" s="278">
        <v>1451</v>
      </c>
    </row>
    <row r="64" spans="1:3" ht="19.5" customHeight="1">
      <c r="A64" s="276">
        <v>2011105</v>
      </c>
      <c r="B64" s="280" t="s">
        <v>229</v>
      </c>
      <c r="C64" s="278">
        <v>170</v>
      </c>
    </row>
    <row r="65" spans="1:3" ht="19.5" customHeight="1">
      <c r="A65" s="276">
        <v>2011106</v>
      </c>
      <c r="B65" s="280" t="s">
        <v>230</v>
      </c>
      <c r="C65" s="278">
        <v>20</v>
      </c>
    </row>
    <row r="66" spans="1:3" ht="19.5" customHeight="1">
      <c r="A66" s="276">
        <v>2011150</v>
      </c>
      <c r="B66" s="280" t="s">
        <v>207</v>
      </c>
      <c r="C66" s="278">
        <v>1</v>
      </c>
    </row>
    <row r="67" spans="1:3" ht="19.5" customHeight="1">
      <c r="A67" s="276">
        <v>2011199</v>
      </c>
      <c r="B67" s="280" t="s">
        <v>231</v>
      </c>
      <c r="C67" s="278">
        <v>370</v>
      </c>
    </row>
    <row r="68" spans="1:3" ht="19.5" customHeight="1">
      <c r="A68" s="276">
        <v>20113</v>
      </c>
      <c r="B68" s="279" t="s">
        <v>232</v>
      </c>
      <c r="C68" s="278">
        <v>611</v>
      </c>
    </row>
    <row r="69" spans="1:3" ht="19.5" customHeight="1">
      <c r="A69" s="276">
        <v>2011301</v>
      </c>
      <c r="B69" s="280" t="s">
        <v>190</v>
      </c>
      <c r="C69" s="278">
        <v>180</v>
      </c>
    </row>
    <row r="70" spans="1:3" ht="19.5" customHeight="1">
      <c r="A70" s="276">
        <v>2011308</v>
      </c>
      <c r="B70" s="280" t="s">
        <v>233</v>
      </c>
      <c r="C70" s="278">
        <v>431</v>
      </c>
    </row>
    <row r="71" spans="1:3" ht="19.5" customHeight="1">
      <c r="A71" s="276">
        <v>20114</v>
      </c>
      <c r="B71" s="279" t="s">
        <v>234</v>
      </c>
      <c r="C71" s="278">
        <v>91</v>
      </c>
    </row>
    <row r="72" spans="1:3" ht="19.5" customHeight="1">
      <c r="A72" s="276">
        <v>2011499</v>
      </c>
      <c r="B72" s="280" t="s">
        <v>235</v>
      </c>
      <c r="C72" s="278">
        <v>91</v>
      </c>
    </row>
    <row r="73" spans="1:3" ht="19.5" customHeight="1">
      <c r="A73" s="276">
        <v>20123</v>
      </c>
      <c r="B73" s="279" t="s">
        <v>236</v>
      </c>
      <c r="C73" s="278">
        <v>52</v>
      </c>
    </row>
    <row r="74" spans="1:3" ht="19.5" customHeight="1">
      <c r="A74" s="276">
        <v>2012302</v>
      </c>
      <c r="B74" s="280" t="s">
        <v>191</v>
      </c>
      <c r="C74" s="278">
        <v>18</v>
      </c>
    </row>
    <row r="75" spans="1:3" ht="19.5" customHeight="1">
      <c r="A75" s="276">
        <v>2012399</v>
      </c>
      <c r="B75" s="280" t="s">
        <v>237</v>
      </c>
      <c r="C75" s="278">
        <v>34</v>
      </c>
    </row>
    <row r="76" spans="1:3" ht="19.5" customHeight="1">
      <c r="A76" s="276">
        <v>20125</v>
      </c>
      <c r="B76" s="279" t="s">
        <v>238</v>
      </c>
      <c r="C76" s="278">
        <v>30</v>
      </c>
    </row>
    <row r="77" spans="1:3" ht="19.5" customHeight="1">
      <c r="A77" s="276">
        <v>2012502</v>
      </c>
      <c r="B77" s="280" t="s">
        <v>191</v>
      </c>
      <c r="C77" s="278">
        <v>30</v>
      </c>
    </row>
    <row r="78" spans="1:3" ht="19.5" customHeight="1">
      <c r="A78" s="276">
        <v>20126</v>
      </c>
      <c r="B78" s="279" t="s">
        <v>239</v>
      </c>
      <c r="C78" s="278">
        <v>313</v>
      </c>
    </row>
    <row r="79" spans="1:3" ht="19.5" customHeight="1">
      <c r="A79" s="276">
        <v>2012601</v>
      </c>
      <c r="B79" s="280" t="s">
        <v>190</v>
      </c>
      <c r="C79" s="278">
        <v>248</v>
      </c>
    </row>
    <row r="80" spans="1:3" ht="19.5" customHeight="1">
      <c r="A80" s="276">
        <v>2012604</v>
      </c>
      <c r="B80" s="280" t="s">
        <v>240</v>
      </c>
      <c r="C80" s="278">
        <v>65</v>
      </c>
    </row>
    <row r="81" spans="1:3" ht="19.5" customHeight="1">
      <c r="A81" s="276">
        <v>20128</v>
      </c>
      <c r="B81" s="279" t="s">
        <v>241</v>
      </c>
      <c r="C81" s="278">
        <v>209</v>
      </c>
    </row>
    <row r="82" spans="1:3" ht="19.5" customHeight="1">
      <c r="A82" s="276">
        <v>2012801</v>
      </c>
      <c r="B82" s="280" t="s">
        <v>190</v>
      </c>
      <c r="C82" s="278">
        <v>148</v>
      </c>
    </row>
    <row r="83" spans="1:3" ht="19.5" customHeight="1">
      <c r="A83" s="276">
        <v>2012802</v>
      </c>
      <c r="B83" s="280" t="s">
        <v>191</v>
      </c>
      <c r="C83" s="278">
        <v>32</v>
      </c>
    </row>
    <row r="84" spans="1:3" ht="19.5" customHeight="1">
      <c r="A84" s="276">
        <v>2012804</v>
      </c>
      <c r="B84" s="280" t="s">
        <v>200</v>
      </c>
      <c r="C84" s="278">
        <v>29</v>
      </c>
    </row>
    <row r="85" spans="1:3" ht="19.5" customHeight="1">
      <c r="A85" s="276">
        <v>20129</v>
      </c>
      <c r="B85" s="279" t="s">
        <v>242</v>
      </c>
      <c r="C85" s="278">
        <v>803</v>
      </c>
    </row>
    <row r="86" spans="1:3" ht="19.5" customHeight="1">
      <c r="A86" s="276">
        <v>2012901</v>
      </c>
      <c r="B86" s="280" t="s">
        <v>190</v>
      </c>
      <c r="C86" s="278">
        <v>498</v>
      </c>
    </row>
    <row r="87" spans="1:3" ht="19.5" customHeight="1">
      <c r="A87" s="276">
        <v>2012902</v>
      </c>
      <c r="B87" s="280" t="s">
        <v>191</v>
      </c>
      <c r="C87" s="278">
        <v>227</v>
      </c>
    </row>
    <row r="88" spans="1:3" ht="19.5" customHeight="1">
      <c r="A88" s="276">
        <v>2012906</v>
      </c>
      <c r="B88" s="280" t="s">
        <v>243</v>
      </c>
      <c r="C88" s="278">
        <v>32</v>
      </c>
    </row>
    <row r="89" spans="1:3" ht="19.5" customHeight="1">
      <c r="A89" s="276">
        <v>2012999</v>
      </c>
      <c r="B89" s="280" t="s">
        <v>244</v>
      </c>
      <c r="C89" s="278">
        <v>46</v>
      </c>
    </row>
    <row r="90" spans="1:3" ht="19.5" customHeight="1">
      <c r="A90" s="276">
        <v>20131</v>
      </c>
      <c r="B90" s="279" t="s">
        <v>245</v>
      </c>
      <c r="C90" s="278">
        <v>2986</v>
      </c>
    </row>
    <row r="91" spans="1:3" ht="19.5" customHeight="1">
      <c r="A91" s="276">
        <v>2013101</v>
      </c>
      <c r="B91" s="280" t="s">
        <v>190</v>
      </c>
      <c r="C91" s="278">
        <v>1609</v>
      </c>
    </row>
    <row r="92" spans="1:3" ht="19.5" customHeight="1">
      <c r="A92" s="276">
        <v>2013102</v>
      </c>
      <c r="B92" s="280" t="s">
        <v>191</v>
      </c>
      <c r="C92" s="278">
        <v>145</v>
      </c>
    </row>
    <row r="93" spans="1:3" ht="19.5" customHeight="1">
      <c r="A93" s="276">
        <v>2013105</v>
      </c>
      <c r="B93" s="280" t="s">
        <v>246</v>
      </c>
      <c r="C93" s="278">
        <v>640</v>
      </c>
    </row>
    <row r="94" spans="1:3" ht="19.5" customHeight="1">
      <c r="A94" s="276">
        <v>2013150</v>
      </c>
      <c r="B94" s="280" t="s">
        <v>207</v>
      </c>
      <c r="C94" s="278">
        <v>1</v>
      </c>
    </row>
    <row r="95" spans="1:3" ht="33" customHeight="1">
      <c r="A95" s="276">
        <v>2013199</v>
      </c>
      <c r="B95" s="280" t="s">
        <v>247</v>
      </c>
      <c r="C95" s="278">
        <v>591</v>
      </c>
    </row>
    <row r="96" spans="1:3" ht="19.5" customHeight="1">
      <c r="A96" s="276">
        <v>20132</v>
      </c>
      <c r="B96" s="279" t="s">
        <v>248</v>
      </c>
      <c r="C96" s="278">
        <v>799</v>
      </c>
    </row>
    <row r="97" spans="1:3" ht="19.5" customHeight="1">
      <c r="A97" s="276">
        <v>2013201</v>
      </c>
      <c r="B97" s="280" t="s">
        <v>190</v>
      </c>
      <c r="C97" s="278">
        <v>594</v>
      </c>
    </row>
    <row r="98" spans="1:3" ht="19.5" customHeight="1">
      <c r="A98" s="276">
        <v>2013202</v>
      </c>
      <c r="B98" s="280" t="s">
        <v>191</v>
      </c>
      <c r="C98" s="278">
        <v>73</v>
      </c>
    </row>
    <row r="99" spans="1:3" ht="19.5" customHeight="1">
      <c r="A99" s="276">
        <v>2013204</v>
      </c>
      <c r="B99" s="280" t="s">
        <v>249</v>
      </c>
      <c r="C99" s="278">
        <v>65</v>
      </c>
    </row>
    <row r="100" spans="1:3" ht="19.5" customHeight="1">
      <c r="A100" s="276">
        <v>2013299</v>
      </c>
      <c r="B100" s="280" t="s">
        <v>250</v>
      </c>
      <c r="C100" s="278">
        <v>67</v>
      </c>
    </row>
    <row r="101" spans="1:3" ht="19.5" customHeight="1">
      <c r="A101" s="276">
        <v>20133</v>
      </c>
      <c r="B101" s="279" t="s">
        <v>251</v>
      </c>
      <c r="C101" s="278">
        <v>983</v>
      </c>
    </row>
    <row r="102" spans="1:3" ht="19.5" customHeight="1">
      <c r="A102" s="276">
        <v>2013301</v>
      </c>
      <c r="B102" s="280" t="s">
        <v>190</v>
      </c>
      <c r="C102" s="278">
        <v>500</v>
      </c>
    </row>
    <row r="103" spans="1:3" ht="19.5" customHeight="1">
      <c r="A103" s="276">
        <v>2013302</v>
      </c>
      <c r="B103" s="280" t="s">
        <v>191</v>
      </c>
      <c r="C103" s="278">
        <v>161</v>
      </c>
    </row>
    <row r="104" spans="1:3" ht="19.5" customHeight="1">
      <c r="A104" s="276">
        <v>2013304</v>
      </c>
      <c r="B104" s="280" t="s">
        <v>252</v>
      </c>
      <c r="C104" s="278">
        <v>50</v>
      </c>
    </row>
    <row r="105" spans="1:3" ht="19.5" customHeight="1">
      <c r="A105" s="276">
        <v>2013399</v>
      </c>
      <c r="B105" s="280" t="s">
        <v>253</v>
      </c>
      <c r="C105" s="278">
        <v>272</v>
      </c>
    </row>
    <row r="106" spans="1:3" ht="19.5" customHeight="1">
      <c r="A106" s="276">
        <v>20134</v>
      </c>
      <c r="B106" s="279" t="s">
        <v>254</v>
      </c>
      <c r="C106" s="278">
        <v>408</v>
      </c>
    </row>
    <row r="107" spans="1:3" ht="19.5" customHeight="1">
      <c r="A107" s="276">
        <v>2013401</v>
      </c>
      <c r="B107" s="280" t="s">
        <v>190</v>
      </c>
      <c r="C107" s="278">
        <v>300</v>
      </c>
    </row>
    <row r="108" spans="1:3" ht="19.5" customHeight="1">
      <c r="A108" s="276">
        <v>2013402</v>
      </c>
      <c r="B108" s="280" t="s">
        <v>191</v>
      </c>
      <c r="C108" s="278">
        <v>84</v>
      </c>
    </row>
    <row r="109" spans="1:3" ht="19.5" customHeight="1">
      <c r="A109" s="276">
        <v>2013404</v>
      </c>
      <c r="B109" s="280" t="s">
        <v>255</v>
      </c>
      <c r="C109" s="278">
        <v>24</v>
      </c>
    </row>
    <row r="110" spans="1:3" ht="19.5" customHeight="1">
      <c r="A110" s="276">
        <v>20135</v>
      </c>
      <c r="B110" s="279" t="s">
        <v>256</v>
      </c>
      <c r="C110" s="278">
        <v>172</v>
      </c>
    </row>
    <row r="111" spans="1:3" ht="19.5" customHeight="1">
      <c r="A111" s="276">
        <v>2013501</v>
      </c>
      <c r="B111" s="280" t="s">
        <v>190</v>
      </c>
      <c r="C111" s="278">
        <v>160</v>
      </c>
    </row>
    <row r="112" spans="1:3" ht="19.5" customHeight="1">
      <c r="A112" s="276">
        <v>2013502</v>
      </c>
      <c r="B112" s="280" t="s">
        <v>191</v>
      </c>
      <c r="C112" s="278">
        <v>12</v>
      </c>
    </row>
    <row r="113" spans="1:3" ht="19.5" customHeight="1">
      <c r="A113" s="276">
        <v>20136</v>
      </c>
      <c r="B113" s="279" t="s">
        <v>257</v>
      </c>
      <c r="C113" s="278">
        <v>131</v>
      </c>
    </row>
    <row r="114" spans="1:3" ht="19.5" customHeight="1">
      <c r="A114" s="276">
        <v>2013602</v>
      </c>
      <c r="B114" s="280" t="s">
        <v>191</v>
      </c>
      <c r="C114" s="278">
        <v>20</v>
      </c>
    </row>
    <row r="115" spans="1:3" ht="19.5" customHeight="1">
      <c r="A115" s="276">
        <v>2013699</v>
      </c>
      <c r="B115" s="280" t="s">
        <v>257</v>
      </c>
      <c r="C115" s="278">
        <v>111</v>
      </c>
    </row>
    <row r="116" spans="1:3" ht="19.5" customHeight="1">
      <c r="A116" s="276">
        <v>20137</v>
      </c>
      <c r="B116" s="279" t="s">
        <v>258</v>
      </c>
      <c r="C116" s="278">
        <v>1423</v>
      </c>
    </row>
    <row r="117" spans="1:3" ht="19.5" customHeight="1">
      <c r="A117" s="276">
        <v>2013750</v>
      </c>
      <c r="B117" s="280" t="s">
        <v>207</v>
      </c>
      <c r="C117" s="278">
        <v>118</v>
      </c>
    </row>
    <row r="118" spans="1:3" ht="19.5" customHeight="1">
      <c r="A118" s="276">
        <v>2013799</v>
      </c>
      <c r="B118" s="280" t="s">
        <v>259</v>
      </c>
      <c r="C118" s="278">
        <v>1305</v>
      </c>
    </row>
    <row r="119" spans="1:3" ht="19.5" customHeight="1">
      <c r="A119" s="276">
        <v>20138</v>
      </c>
      <c r="B119" s="279" t="s">
        <v>260</v>
      </c>
      <c r="C119" s="278">
        <v>5317</v>
      </c>
    </row>
    <row r="120" spans="1:3" ht="19.5" customHeight="1">
      <c r="A120" s="276">
        <v>2013801</v>
      </c>
      <c r="B120" s="280" t="s">
        <v>190</v>
      </c>
      <c r="C120" s="278">
        <v>2852</v>
      </c>
    </row>
    <row r="121" spans="1:3" ht="19.5" customHeight="1">
      <c r="A121" s="276">
        <v>2013804</v>
      </c>
      <c r="B121" s="280" t="s">
        <v>261</v>
      </c>
      <c r="C121" s="278">
        <v>140</v>
      </c>
    </row>
    <row r="122" spans="1:3" ht="19.5" customHeight="1">
      <c r="A122" s="276">
        <v>2013808</v>
      </c>
      <c r="B122" s="280" t="s">
        <v>218</v>
      </c>
      <c r="C122" s="278">
        <v>68</v>
      </c>
    </row>
    <row r="123" spans="1:3" ht="19.5" customHeight="1">
      <c r="A123" s="276">
        <v>2013812</v>
      </c>
      <c r="B123" s="280" t="s">
        <v>262</v>
      </c>
      <c r="C123" s="278">
        <v>32</v>
      </c>
    </row>
    <row r="124" spans="1:3" ht="19.5" customHeight="1">
      <c r="A124" s="276">
        <v>2013815</v>
      </c>
      <c r="B124" s="280" t="s">
        <v>263</v>
      </c>
      <c r="C124" s="278">
        <v>257</v>
      </c>
    </row>
    <row r="125" spans="1:3" ht="19.5" customHeight="1">
      <c r="A125" s="276">
        <v>2013816</v>
      </c>
      <c r="B125" s="280" t="s">
        <v>264</v>
      </c>
      <c r="C125" s="278">
        <v>270</v>
      </c>
    </row>
    <row r="126" spans="1:3" ht="19.5" customHeight="1">
      <c r="A126" s="276">
        <v>2013850</v>
      </c>
      <c r="B126" s="280" t="s">
        <v>207</v>
      </c>
      <c r="C126" s="278">
        <v>978</v>
      </c>
    </row>
    <row r="127" spans="1:3" ht="19.5" customHeight="1">
      <c r="A127" s="276">
        <v>2013899</v>
      </c>
      <c r="B127" s="280" t="s">
        <v>265</v>
      </c>
      <c r="C127" s="278">
        <v>720</v>
      </c>
    </row>
    <row r="128" spans="1:3" ht="19.5" customHeight="1">
      <c r="A128" s="276">
        <v>20199</v>
      </c>
      <c r="B128" s="279" t="s">
        <v>266</v>
      </c>
      <c r="C128" s="278">
        <v>1616</v>
      </c>
    </row>
    <row r="129" spans="1:3" ht="19.5" customHeight="1">
      <c r="A129" s="276">
        <v>2019999</v>
      </c>
      <c r="B129" s="280" t="s">
        <v>266</v>
      </c>
      <c r="C129" s="278">
        <v>1616</v>
      </c>
    </row>
    <row r="130" spans="1:3" ht="19.5" customHeight="1">
      <c r="A130" s="276">
        <v>203</v>
      </c>
      <c r="B130" s="277" t="s">
        <v>267</v>
      </c>
      <c r="C130" s="278">
        <v>2770</v>
      </c>
    </row>
    <row r="131" spans="1:3" ht="19.5" customHeight="1">
      <c r="A131" s="276">
        <v>20306</v>
      </c>
      <c r="B131" s="279" t="s">
        <v>268</v>
      </c>
      <c r="C131" s="278">
        <v>2770</v>
      </c>
    </row>
    <row r="132" spans="1:3" ht="19.5" customHeight="1">
      <c r="A132" s="276">
        <v>2030607</v>
      </c>
      <c r="B132" s="280" t="s">
        <v>269</v>
      </c>
      <c r="C132" s="278">
        <v>237</v>
      </c>
    </row>
    <row r="133" spans="1:3" ht="19.5" customHeight="1">
      <c r="A133" s="276">
        <v>2030699</v>
      </c>
      <c r="B133" s="280" t="s">
        <v>270</v>
      </c>
      <c r="C133" s="278">
        <v>2533</v>
      </c>
    </row>
    <row r="134" spans="1:3" ht="19.5" customHeight="1">
      <c r="A134" s="276">
        <v>204</v>
      </c>
      <c r="B134" s="277" t="s">
        <v>271</v>
      </c>
      <c r="C134" s="278">
        <v>27537</v>
      </c>
    </row>
    <row r="135" spans="1:3" ht="19.5" customHeight="1">
      <c r="A135" s="276">
        <v>20401</v>
      </c>
      <c r="B135" s="279" t="s">
        <v>272</v>
      </c>
      <c r="C135" s="278">
        <v>291</v>
      </c>
    </row>
    <row r="136" spans="1:3" ht="19.5" customHeight="1">
      <c r="A136" s="276">
        <v>2040199</v>
      </c>
      <c r="B136" s="280" t="s">
        <v>273</v>
      </c>
      <c r="C136" s="278">
        <v>291</v>
      </c>
    </row>
    <row r="137" spans="1:3" ht="19.5" customHeight="1">
      <c r="A137" s="276">
        <v>20402</v>
      </c>
      <c r="B137" s="279" t="s">
        <v>274</v>
      </c>
      <c r="C137" s="278">
        <v>25668</v>
      </c>
    </row>
    <row r="138" spans="1:3" ht="19.5" customHeight="1">
      <c r="A138" s="276">
        <v>2040201</v>
      </c>
      <c r="B138" s="280" t="s">
        <v>190</v>
      </c>
      <c r="C138" s="278">
        <v>15799</v>
      </c>
    </row>
    <row r="139" spans="1:3" ht="19.5" customHeight="1">
      <c r="A139" s="276">
        <v>2040202</v>
      </c>
      <c r="B139" s="280" t="s">
        <v>191</v>
      </c>
      <c r="C139" s="278">
        <v>30</v>
      </c>
    </row>
    <row r="140" spans="1:3" ht="19.5" customHeight="1">
      <c r="A140" s="276">
        <v>2040219</v>
      </c>
      <c r="B140" s="280" t="s">
        <v>218</v>
      </c>
      <c r="C140" s="278">
        <v>100</v>
      </c>
    </row>
    <row r="141" spans="1:3" ht="19.5" customHeight="1">
      <c r="A141" s="276">
        <v>2040220</v>
      </c>
      <c r="B141" s="280" t="s">
        <v>275</v>
      </c>
      <c r="C141" s="278">
        <v>3332</v>
      </c>
    </row>
    <row r="142" spans="1:3" ht="19.5" customHeight="1">
      <c r="A142" s="276">
        <v>2040299</v>
      </c>
      <c r="B142" s="280" t="s">
        <v>276</v>
      </c>
      <c r="C142" s="278">
        <v>6407</v>
      </c>
    </row>
    <row r="143" spans="1:3" ht="19.5" customHeight="1">
      <c r="A143" s="276">
        <v>20403</v>
      </c>
      <c r="B143" s="279" t="s">
        <v>277</v>
      </c>
      <c r="C143" s="278">
        <v>118</v>
      </c>
    </row>
    <row r="144" spans="1:3" ht="19.5" customHeight="1">
      <c r="A144" s="276">
        <v>2040304</v>
      </c>
      <c r="B144" s="280" t="s">
        <v>278</v>
      </c>
      <c r="C144" s="278">
        <v>18</v>
      </c>
    </row>
    <row r="145" spans="1:3" ht="19.5" customHeight="1">
      <c r="A145" s="276">
        <v>2040399</v>
      </c>
      <c r="B145" s="280" t="s">
        <v>279</v>
      </c>
      <c r="C145" s="278">
        <v>100</v>
      </c>
    </row>
    <row r="146" spans="1:3" ht="19.5" customHeight="1">
      <c r="A146" s="276">
        <v>20404</v>
      </c>
      <c r="B146" s="279" t="s">
        <v>280</v>
      </c>
      <c r="C146" s="278">
        <v>439</v>
      </c>
    </row>
    <row r="147" spans="1:3" ht="19.5" customHeight="1">
      <c r="A147" s="276">
        <v>2040499</v>
      </c>
      <c r="B147" s="280" t="s">
        <v>281</v>
      </c>
      <c r="C147" s="278">
        <v>439</v>
      </c>
    </row>
    <row r="148" spans="1:3" ht="19.5" customHeight="1">
      <c r="A148" s="276">
        <v>20405</v>
      </c>
      <c r="B148" s="279" t="s">
        <v>282</v>
      </c>
      <c r="C148" s="278">
        <v>70</v>
      </c>
    </row>
    <row r="149" spans="1:3" ht="19.5" customHeight="1">
      <c r="A149" s="276">
        <v>2040599</v>
      </c>
      <c r="B149" s="280" t="s">
        <v>283</v>
      </c>
      <c r="C149" s="278">
        <v>70</v>
      </c>
    </row>
    <row r="150" spans="1:3" ht="19.5" customHeight="1">
      <c r="A150" s="276">
        <v>20406</v>
      </c>
      <c r="B150" s="279" t="s">
        <v>284</v>
      </c>
      <c r="C150" s="278">
        <v>735</v>
      </c>
    </row>
    <row r="151" spans="1:3" ht="19.5" customHeight="1">
      <c r="A151" s="276">
        <v>2040601</v>
      </c>
      <c r="B151" s="280" t="s">
        <v>190</v>
      </c>
      <c r="C151" s="278">
        <v>563</v>
      </c>
    </row>
    <row r="152" spans="1:3" ht="19.5" customHeight="1">
      <c r="A152" s="276">
        <v>2040604</v>
      </c>
      <c r="B152" s="280" t="s">
        <v>285</v>
      </c>
      <c r="C152" s="278">
        <v>5</v>
      </c>
    </row>
    <row r="153" spans="1:3" ht="19.5" customHeight="1">
      <c r="A153" s="276">
        <v>2040605</v>
      </c>
      <c r="B153" s="280" t="s">
        <v>286</v>
      </c>
      <c r="C153" s="278">
        <v>7</v>
      </c>
    </row>
    <row r="154" spans="1:3" ht="19.5" customHeight="1">
      <c r="A154" s="276">
        <v>2040607</v>
      </c>
      <c r="B154" s="280" t="s">
        <v>287</v>
      </c>
      <c r="C154" s="278">
        <v>54</v>
      </c>
    </row>
    <row r="155" spans="1:3" ht="19.5" customHeight="1">
      <c r="A155" s="276">
        <v>2040610</v>
      </c>
      <c r="B155" s="280" t="s">
        <v>288</v>
      </c>
      <c r="C155" s="278">
        <v>5</v>
      </c>
    </row>
    <row r="156" spans="1:3" ht="19.5" customHeight="1">
      <c r="A156" s="276">
        <v>2040612</v>
      </c>
      <c r="B156" s="280" t="s">
        <v>289</v>
      </c>
      <c r="C156" s="278">
        <v>82</v>
      </c>
    </row>
    <row r="157" spans="1:3" ht="19.5" customHeight="1">
      <c r="A157" s="276">
        <v>2040699</v>
      </c>
      <c r="B157" s="280" t="s">
        <v>290</v>
      </c>
      <c r="C157" s="278">
        <v>19</v>
      </c>
    </row>
    <row r="158" spans="1:3" ht="19.5" customHeight="1">
      <c r="A158" s="276">
        <v>20407</v>
      </c>
      <c r="B158" s="279" t="s">
        <v>291</v>
      </c>
      <c r="C158" s="278">
        <v>200</v>
      </c>
    </row>
    <row r="159" spans="1:3" ht="19.5" customHeight="1">
      <c r="A159" s="276">
        <v>2040704</v>
      </c>
      <c r="B159" s="280" t="s">
        <v>292</v>
      </c>
      <c r="C159" s="278">
        <v>200</v>
      </c>
    </row>
    <row r="160" spans="1:3" ht="19.5" customHeight="1">
      <c r="A160" s="276">
        <v>20409</v>
      </c>
      <c r="B160" s="279" t="s">
        <v>293</v>
      </c>
      <c r="C160" s="278">
        <v>16</v>
      </c>
    </row>
    <row r="161" spans="1:3" ht="19.5" customHeight="1">
      <c r="A161" s="276">
        <v>2040905</v>
      </c>
      <c r="B161" s="280" t="s">
        <v>294</v>
      </c>
      <c r="C161" s="278">
        <v>16</v>
      </c>
    </row>
    <row r="162" spans="1:3" ht="19.5" customHeight="1">
      <c r="A162" s="276">
        <v>205</v>
      </c>
      <c r="B162" s="277" t="s">
        <v>295</v>
      </c>
      <c r="C162" s="278">
        <v>32623</v>
      </c>
    </row>
    <row r="163" spans="1:3" ht="19.5" customHeight="1">
      <c r="A163" s="276">
        <v>20501</v>
      </c>
      <c r="B163" s="279" t="s">
        <v>296</v>
      </c>
      <c r="C163" s="278">
        <v>2280</v>
      </c>
    </row>
    <row r="164" spans="1:3" ht="19.5" customHeight="1">
      <c r="A164" s="276">
        <v>2050101</v>
      </c>
      <c r="B164" s="280" t="s">
        <v>190</v>
      </c>
      <c r="C164" s="278">
        <v>607</v>
      </c>
    </row>
    <row r="165" spans="1:3" ht="19.5" customHeight="1">
      <c r="A165" s="276">
        <v>2050102</v>
      </c>
      <c r="B165" s="280" t="s">
        <v>191</v>
      </c>
      <c r="C165" s="278">
        <v>1125</v>
      </c>
    </row>
    <row r="166" spans="1:3" ht="19.5" customHeight="1">
      <c r="A166" s="276">
        <v>2050199</v>
      </c>
      <c r="B166" s="280" t="s">
        <v>297</v>
      </c>
      <c r="C166" s="278">
        <v>548</v>
      </c>
    </row>
    <row r="167" spans="1:3" ht="19.5" customHeight="1">
      <c r="A167" s="276">
        <v>20502</v>
      </c>
      <c r="B167" s="279" t="s">
        <v>298</v>
      </c>
      <c r="C167" s="278">
        <v>15058</v>
      </c>
    </row>
    <row r="168" spans="1:3" ht="19.5" customHeight="1">
      <c r="A168" s="276">
        <v>2050201</v>
      </c>
      <c r="B168" s="280" t="s">
        <v>299</v>
      </c>
      <c r="C168" s="278">
        <v>112</v>
      </c>
    </row>
    <row r="169" spans="1:3" ht="19.5" customHeight="1">
      <c r="A169" s="276">
        <v>2050204</v>
      </c>
      <c r="B169" s="280" t="s">
        <v>300</v>
      </c>
      <c r="C169" s="278">
        <v>14928</v>
      </c>
    </row>
    <row r="170" spans="1:3" ht="19.5" customHeight="1">
      <c r="A170" s="276">
        <v>2050299</v>
      </c>
      <c r="B170" s="280" t="s">
        <v>301</v>
      </c>
      <c r="C170" s="278">
        <v>18</v>
      </c>
    </row>
    <row r="171" spans="1:3" ht="19.5" customHeight="1">
      <c r="A171" s="276">
        <v>20503</v>
      </c>
      <c r="B171" s="279" t="s">
        <v>302</v>
      </c>
      <c r="C171" s="278">
        <v>13304</v>
      </c>
    </row>
    <row r="172" spans="1:3" ht="19.5" customHeight="1">
      <c r="A172" s="276">
        <v>2050302</v>
      </c>
      <c r="B172" s="280" t="s">
        <v>303</v>
      </c>
      <c r="C172" s="278">
        <v>1444</v>
      </c>
    </row>
    <row r="173" spans="1:3" ht="19.5" customHeight="1">
      <c r="A173" s="276">
        <v>2050303</v>
      </c>
      <c r="B173" s="280" t="s">
        <v>304</v>
      </c>
      <c r="C173" s="278">
        <v>4381</v>
      </c>
    </row>
    <row r="174" spans="1:3" ht="19.5" customHeight="1">
      <c r="A174" s="276">
        <v>2050305</v>
      </c>
      <c r="B174" s="280" t="s">
        <v>305</v>
      </c>
      <c r="C174" s="278">
        <v>7479</v>
      </c>
    </row>
    <row r="175" spans="1:3" ht="19.5" customHeight="1">
      <c r="A175" s="276">
        <v>20508</v>
      </c>
      <c r="B175" s="279" t="s">
        <v>306</v>
      </c>
      <c r="C175" s="278">
        <v>1967</v>
      </c>
    </row>
    <row r="176" spans="1:3" ht="19.5" customHeight="1">
      <c r="A176" s="276">
        <v>2050802</v>
      </c>
      <c r="B176" s="280" t="s">
        <v>307</v>
      </c>
      <c r="C176" s="278">
        <v>1967</v>
      </c>
    </row>
    <row r="177" spans="1:3" ht="19.5" customHeight="1">
      <c r="A177" s="276">
        <v>20599</v>
      </c>
      <c r="B177" s="279" t="s">
        <v>308</v>
      </c>
      <c r="C177" s="278">
        <v>14</v>
      </c>
    </row>
    <row r="178" spans="1:3" ht="19.5" customHeight="1">
      <c r="A178" s="276">
        <v>2059999</v>
      </c>
      <c r="B178" s="280" t="s">
        <v>308</v>
      </c>
      <c r="C178" s="278">
        <v>14</v>
      </c>
    </row>
    <row r="179" spans="1:3" ht="19.5" customHeight="1">
      <c r="A179" s="276">
        <v>206</v>
      </c>
      <c r="B179" s="277" t="s">
        <v>309</v>
      </c>
      <c r="C179" s="278">
        <v>12479</v>
      </c>
    </row>
    <row r="180" spans="1:3" ht="19.5" customHeight="1">
      <c r="A180" s="276">
        <v>20601</v>
      </c>
      <c r="B180" s="279" t="s">
        <v>310</v>
      </c>
      <c r="C180" s="278">
        <v>344</v>
      </c>
    </row>
    <row r="181" spans="1:3" ht="19.5" customHeight="1">
      <c r="A181" s="276">
        <v>2060101</v>
      </c>
      <c r="B181" s="280" t="s">
        <v>190</v>
      </c>
      <c r="C181" s="278">
        <v>329</v>
      </c>
    </row>
    <row r="182" spans="1:3" ht="19.5" customHeight="1">
      <c r="A182" s="276">
        <v>2060199</v>
      </c>
      <c r="B182" s="280" t="s">
        <v>311</v>
      </c>
      <c r="C182" s="278">
        <v>15</v>
      </c>
    </row>
    <row r="183" spans="1:3" ht="19.5" customHeight="1">
      <c r="A183" s="276">
        <v>20604</v>
      </c>
      <c r="B183" s="279" t="s">
        <v>312</v>
      </c>
      <c r="C183" s="278">
        <v>105</v>
      </c>
    </row>
    <row r="184" spans="1:3" ht="19.5" customHeight="1">
      <c r="A184" s="276">
        <v>2060404</v>
      </c>
      <c r="B184" s="280" t="s">
        <v>313</v>
      </c>
      <c r="C184" s="278">
        <v>105</v>
      </c>
    </row>
    <row r="185" spans="1:3" ht="19.5" customHeight="1">
      <c r="A185" s="276">
        <v>20605</v>
      </c>
      <c r="B185" s="279" t="s">
        <v>314</v>
      </c>
      <c r="C185" s="278">
        <v>150</v>
      </c>
    </row>
    <row r="186" spans="1:3" ht="19.5" customHeight="1">
      <c r="A186" s="276">
        <v>2060502</v>
      </c>
      <c r="B186" s="280" t="s">
        <v>315</v>
      </c>
      <c r="C186" s="278">
        <v>150</v>
      </c>
    </row>
    <row r="187" spans="1:3" ht="19.5" customHeight="1">
      <c r="A187" s="276">
        <v>20607</v>
      </c>
      <c r="B187" s="279" t="s">
        <v>316</v>
      </c>
      <c r="C187" s="278">
        <v>208</v>
      </c>
    </row>
    <row r="188" spans="1:3" ht="19.5" customHeight="1">
      <c r="A188" s="276">
        <v>2060701</v>
      </c>
      <c r="B188" s="280" t="s">
        <v>317</v>
      </c>
      <c r="C188" s="278">
        <v>134</v>
      </c>
    </row>
    <row r="189" spans="1:3" ht="19.5" customHeight="1">
      <c r="A189" s="276">
        <v>2060702</v>
      </c>
      <c r="B189" s="280" t="s">
        <v>318</v>
      </c>
      <c r="C189" s="278">
        <v>74</v>
      </c>
    </row>
    <row r="190" spans="1:3" ht="19.5" customHeight="1">
      <c r="A190" s="276">
        <v>20608</v>
      </c>
      <c r="B190" s="279" t="s">
        <v>319</v>
      </c>
      <c r="C190" s="278">
        <v>50</v>
      </c>
    </row>
    <row r="191" spans="1:3" ht="19.5" customHeight="1">
      <c r="A191" s="276">
        <v>2060899</v>
      </c>
      <c r="B191" s="280" t="s">
        <v>320</v>
      </c>
      <c r="C191" s="278">
        <v>50</v>
      </c>
    </row>
    <row r="192" spans="1:3" ht="19.5" customHeight="1">
      <c r="A192" s="276">
        <v>20699</v>
      </c>
      <c r="B192" s="279" t="s">
        <v>321</v>
      </c>
      <c r="C192" s="278">
        <v>11622</v>
      </c>
    </row>
    <row r="193" spans="1:3" ht="19.5" customHeight="1">
      <c r="A193" s="276">
        <v>2069901</v>
      </c>
      <c r="B193" s="280" t="s">
        <v>322</v>
      </c>
      <c r="C193" s="278">
        <v>1622</v>
      </c>
    </row>
    <row r="194" spans="1:3" ht="19.5" customHeight="1">
      <c r="A194" s="276">
        <v>2069999</v>
      </c>
      <c r="B194" s="280" t="s">
        <v>321</v>
      </c>
      <c r="C194" s="278">
        <v>10000</v>
      </c>
    </row>
    <row r="195" spans="1:3" ht="19.5" customHeight="1">
      <c r="A195" s="276">
        <v>207</v>
      </c>
      <c r="B195" s="277" t="s">
        <v>323</v>
      </c>
      <c r="C195" s="278">
        <v>9953</v>
      </c>
    </row>
    <row r="196" spans="1:3" ht="19.5" customHeight="1">
      <c r="A196" s="276">
        <v>20701</v>
      </c>
      <c r="B196" s="279" t="s">
        <v>324</v>
      </c>
      <c r="C196" s="278">
        <v>2897</v>
      </c>
    </row>
    <row r="197" spans="1:3" ht="19.5" customHeight="1">
      <c r="A197" s="276">
        <v>2070101</v>
      </c>
      <c r="B197" s="280" t="s">
        <v>190</v>
      </c>
      <c r="C197" s="278">
        <v>509</v>
      </c>
    </row>
    <row r="198" spans="1:3" ht="19.5" customHeight="1">
      <c r="A198" s="276">
        <v>2070102</v>
      </c>
      <c r="B198" s="280" t="s">
        <v>191</v>
      </c>
      <c r="C198" s="278">
        <v>25</v>
      </c>
    </row>
    <row r="199" spans="1:3" ht="19.5" customHeight="1">
      <c r="A199" s="276">
        <v>2070104</v>
      </c>
      <c r="B199" s="280" t="s">
        <v>325</v>
      </c>
      <c r="C199" s="278">
        <v>338</v>
      </c>
    </row>
    <row r="200" spans="1:3" ht="19.5" customHeight="1">
      <c r="A200" s="276">
        <v>2070108</v>
      </c>
      <c r="B200" s="280" t="s">
        <v>326</v>
      </c>
      <c r="C200" s="278">
        <v>1217</v>
      </c>
    </row>
    <row r="201" spans="1:3" ht="19.5" customHeight="1">
      <c r="A201" s="276">
        <v>2070110</v>
      </c>
      <c r="B201" s="280" t="s">
        <v>327</v>
      </c>
      <c r="C201" s="278">
        <v>310</v>
      </c>
    </row>
    <row r="202" spans="1:3" ht="19.5" customHeight="1">
      <c r="A202" s="276">
        <v>2070111</v>
      </c>
      <c r="B202" s="280" t="s">
        <v>328</v>
      </c>
      <c r="C202" s="278">
        <v>73</v>
      </c>
    </row>
    <row r="203" spans="1:3" ht="19.5" customHeight="1">
      <c r="A203" s="276">
        <v>2070112</v>
      </c>
      <c r="B203" s="280" t="s">
        <v>329</v>
      </c>
      <c r="C203" s="278">
        <v>201</v>
      </c>
    </row>
    <row r="204" spans="1:3" ht="19.5" customHeight="1">
      <c r="A204" s="276">
        <v>2070199</v>
      </c>
      <c r="B204" s="280" t="s">
        <v>330</v>
      </c>
      <c r="C204" s="278">
        <v>224</v>
      </c>
    </row>
    <row r="205" spans="1:3" ht="19.5" customHeight="1">
      <c r="A205" s="276">
        <v>20702</v>
      </c>
      <c r="B205" s="279" t="s">
        <v>331</v>
      </c>
      <c r="C205" s="278">
        <v>3051</v>
      </c>
    </row>
    <row r="206" spans="1:3" ht="19.5" customHeight="1">
      <c r="A206" s="276">
        <v>2070204</v>
      </c>
      <c r="B206" s="280" t="s">
        <v>332</v>
      </c>
      <c r="C206" s="278">
        <v>1821</v>
      </c>
    </row>
    <row r="207" spans="1:3" ht="19.5" customHeight="1">
      <c r="A207" s="276">
        <v>2070205</v>
      </c>
      <c r="B207" s="280" t="s">
        <v>333</v>
      </c>
      <c r="C207" s="278">
        <v>1230</v>
      </c>
    </row>
    <row r="208" spans="1:3" ht="19.5" customHeight="1">
      <c r="A208" s="276">
        <v>20703</v>
      </c>
      <c r="B208" s="279" t="s">
        <v>334</v>
      </c>
      <c r="C208" s="278">
        <v>20</v>
      </c>
    </row>
    <row r="209" spans="1:3" ht="19.5" customHeight="1">
      <c r="A209" s="276">
        <v>2070308</v>
      </c>
      <c r="B209" s="280" t="s">
        <v>335</v>
      </c>
      <c r="C209" s="278">
        <v>20</v>
      </c>
    </row>
    <row r="210" spans="1:3" ht="19.5" customHeight="1">
      <c r="A210" s="276">
        <v>20706</v>
      </c>
      <c r="B210" s="279" t="s">
        <v>336</v>
      </c>
      <c r="C210" s="278">
        <v>309</v>
      </c>
    </row>
    <row r="211" spans="1:3" ht="19.5" customHeight="1">
      <c r="A211" s="276">
        <v>2070604</v>
      </c>
      <c r="B211" s="280" t="s">
        <v>337</v>
      </c>
      <c r="C211" s="278">
        <v>272</v>
      </c>
    </row>
    <row r="212" spans="1:3" ht="19.5" customHeight="1">
      <c r="A212" s="276">
        <v>2070605</v>
      </c>
      <c r="B212" s="280" t="s">
        <v>338</v>
      </c>
      <c r="C212" s="278">
        <v>25</v>
      </c>
    </row>
    <row r="213" spans="1:3" ht="19.5" customHeight="1">
      <c r="A213" s="276">
        <v>2070699</v>
      </c>
      <c r="B213" s="280" t="s">
        <v>339</v>
      </c>
      <c r="C213" s="278">
        <v>12</v>
      </c>
    </row>
    <row r="214" spans="1:3" ht="19.5" customHeight="1">
      <c r="A214" s="276">
        <v>20708</v>
      </c>
      <c r="B214" s="279" t="s">
        <v>340</v>
      </c>
      <c r="C214" s="278">
        <v>2729</v>
      </c>
    </row>
    <row r="215" spans="1:3" ht="19.5" customHeight="1">
      <c r="A215" s="276">
        <v>2070807</v>
      </c>
      <c r="B215" s="280" t="s">
        <v>341</v>
      </c>
      <c r="C215" s="278">
        <v>220</v>
      </c>
    </row>
    <row r="216" spans="1:3" ht="19.5" customHeight="1">
      <c r="A216" s="276">
        <v>2070808</v>
      </c>
      <c r="B216" s="280" t="s">
        <v>342</v>
      </c>
      <c r="C216" s="278">
        <v>2451</v>
      </c>
    </row>
    <row r="217" spans="1:3" ht="19.5" customHeight="1">
      <c r="A217" s="276">
        <v>2070899</v>
      </c>
      <c r="B217" s="280" t="s">
        <v>343</v>
      </c>
      <c r="C217" s="278">
        <v>58</v>
      </c>
    </row>
    <row r="218" spans="1:3" ht="19.5" customHeight="1">
      <c r="A218" s="276">
        <v>20799</v>
      </c>
      <c r="B218" s="279" t="s">
        <v>344</v>
      </c>
      <c r="C218" s="278">
        <v>947</v>
      </c>
    </row>
    <row r="219" spans="1:3" ht="19.5" customHeight="1">
      <c r="A219" s="276">
        <v>2079903</v>
      </c>
      <c r="B219" s="280" t="s">
        <v>345</v>
      </c>
      <c r="C219" s="278">
        <v>772</v>
      </c>
    </row>
    <row r="220" spans="1:3" ht="19.5" customHeight="1">
      <c r="A220" s="276">
        <v>2079999</v>
      </c>
      <c r="B220" s="280" t="s">
        <v>344</v>
      </c>
      <c r="C220" s="278">
        <v>175</v>
      </c>
    </row>
    <row r="221" spans="1:3" ht="19.5" customHeight="1">
      <c r="A221" s="276">
        <v>208</v>
      </c>
      <c r="B221" s="277" t="s">
        <v>346</v>
      </c>
      <c r="C221" s="278">
        <v>31732</v>
      </c>
    </row>
    <row r="222" spans="1:3" ht="19.5" customHeight="1">
      <c r="A222" s="276">
        <v>20801</v>
      </c>
      <c r="B222" s="279" t="s">
        <v>347</v>
      </c>
      <c r="C222" s="278">
        <v>2248</v>
      </c>
    </row>
    <row r="223" spans="1:3" ht="19.5" customHeight="1">
      <c r="A223" s="276">
        <v>2080101</v>
      </c>
      <c r="B223" s="280" t="s">
        <v>190</v>
      </c>
      <c r="C223" s="278">
        <v>544</v>
      </c>
    </row>
    <row r="224" spans="1:3" ht="19.5" customHeight="1">
      <c r="A224" s="276">
        <v>2080102</v>
      </c>
      <c r="B224" s="280" t="s">
        <v>191</v>
      </c>
      <c r="C224" s="278">
        <v>27</v>
      </c>
    </row>
    <row r="225" spans="1:3" ht="19.5" customHeight="1">
      <c r="A225" s="276">
        <v>2080105</v>
      </c>
      <c r="B225" s="280" t="s">
        <v>348</v>
      </c>
      <c r="C225" s="278">
        <v>135</v>
      </c>
    </row>
    <row r="226" spans="1:3" ht="19.5" customHeight="1">
      <c r="A226" s="276">
        <v>2080106</v>
      </c>
      <c r="B226" s="280" t="s">
        <v>349</v>
      </c>
      <c r="C226" s="278">
        <v>161</v>
      </c>
    </row>
    <row r="227" spans="1:3" ht="19.5" customHeight="1">
      <c r="A227" s="276">
        <v>2080108</v>
      </c>
      <c r="B227" s="280" t="s">
        <v>218</v>
      </c>
      <c r="C227" s="278">
        <v>158</v>
      </c>
    </row>
    <row r="228" spans="1:3" ht="19.5" customHeight="1">
      <c r="A228" s="276">
        <v>2080109</v>
      </c>
      <c r="B228" s="280" t="s">
        <v>350</v>
      </c>
      <c r="C228" s="278">
        <v>413</v>
      </c>
    </row>
    <row r="229" spans="1:3" ht="19.5" customHeight="1">
      <c r="A229" s="276">
        <v>2080110</v>
      </c>
      <c r="B229" s="280" t="s">
        <v>351</v>
      </c>
      <c r="C229" s="278">
        <v>6</v>
      </c>
    </row>
    <row r="230" spans="1:3" ht="19.5" customHeight="1">
      <c r="A230" s="276">
        <v>2080111</v>
      </c>
      <c r="B230" s="280" t="s">
        <v>352</v>
      </c>
      <c r="C230" s="278">
        <v>327</v>
      </c>
    </row>
    <row r="231" spans="1:3" ht="19.5" customHeight="1">
      <c r="A231" s="276">
        <v>2080112</v>
      </c>
      <c r="B231" s="280" t="s">
        <v>353</v>
      </c>
      <c r="C231" s="278">
        <v>33</v>
      </c>
    </row>
    <row r="232" spans="1:3" ht="19.5" customHeight="1">
      <c r="A232" s="276">
        <v>2080116</v>
      </c>
      <c r="B232" s="280" t="s">
        <v>354</v>
      </c>
      <c r="C232" s="278">
        <v>283</v>
      </c>
    </row>
    <row r="233" spans="1:3" ht="19.5" customHeight="1">
      <c r="A233" s="276">
        <v>2080199</v>
      </c>
      <c r="B233" s="280" t="s">
        <v>355</v>
      </c>
      <c r="C233" s="278">
        <v>161</v>
      </c>
    </row>
    <row r="234" spans="1:3" ht="19.5" customHeight="1">
      <c r="A234" s="276">
        <v>20802</v>
      </c>
      <c r="B234" s="279" t="s">
        <v>356</v>
      </c>
      <c r="C234" s="278">
        <v>465</v>
      </c>
    </row>
    <row r="235" spans="1:3" ht="19.5" customHeight="1">
      <c r="A235" s="276">
        <v>2080201</v>
      </c>
      <c r="B235" s="280" t="s">
        <v>190</v>
      </c>
      <c r="C235" s="278">
        <v>340</v>
      </c>
    </row>
    <row r="236" spans="1:3" ht="19.5" customHeight="1">
      <c r="A236" s="276">
        <v>2080202</v>
      </c>
      <c r="B236" s="280" t="s">
        <v>191</v>
      </c>
      <c r="C236" s="278">
        <v>66</v>
      </c>
    </row>
    <row r="237" spans="1:3" ht="19.5" customHeight="1">
      <c r="A237" s="276">
        <v>2080207</v>
      </c>
      <c r="B237" s="280" t="s">
        <v>357</v>
      </c>
      <c r="C237" s="278">
        <v>29</v>
      </c>
    </row>
    <row r="238" spans="1:3" ht="19.5" customHeight="1">
      <c r="A238" s="276">
        <v>2080299</v>
      </c>
      <c r="B238" s="280" t="s">
        <v>358</v>
      </c>
      <c r="C238" s="278">
        <v>30</v>
      </c>
    </row>
    <row r="239" spans="1:3" ht="19.5" customHeight="1">
      <c r="A239" s="276">
        <v>20805</v>
      </c>
      <c r="B239" s="279" t="s">
        <v>359</v>
      </c>
      <c r="C239" s="278">
        <v>19092</v>
      </c>
    </row>
    <row r="240" spans="1:3" ht="19.5" customHeight="1">
      <c r="A240" s="276">
        <v>2080501</v>
      </c>
      <c r="B240" s="280" t="s">
        <v>360</v>
      </c>
      <c r="C240" s="278">
        <v>3902</v>
      </c>
    </row>
    <row r="241" spans="1:3" ht="19.5" customHeight="1">
      <c r="A241" s="276">
        <v>2080502</v>
      </c>
      <c r="B241" s="280" t="s">
        <v>361</v>
      </c>
      <c r="C241" s="278">
        <v>750</v>
      </c>
    </row>
    <row r="242" spans="1:3" ht="19.5" customHeight="1">
      <c r="A242" s="276">
        <v>2080503</v>
      </c>
      <c r="B242" s="280" t="s">
        <v>362</v>
      </c>
      <c r="C242" s="278">
        <v>324</v>
      </c>
    </row>
    <row r="243" spans="1:3" ht="19.5" customHeight="1">
      <c r="A243" s="276">
        <v>2080505</v>
      </c>
      <c r="B243" s="280" t="s">
        <v>363</v>
      </c>
      <c r="C243" s="278">
        <v>7072</v>
      </c>
    </row>
    <row r="244" spans="1:3" ht="19.5" customHeight="1">
      <c r="A244" s="276">
        <v>2080506</v>
      </c>
      <c r="B244" s="280" t="s">
        <v>364</v>
      </c>
      <c r="C244" s="278">
        <v>106</v>
      </c>
    </row>
    <row r="245" spans="1:3" ht="19.5" customHeight="1">
      <c r="A245" s="276">
        <v>2080507</v>
      </c>
      <c r="B245" s="280" t="s">
        <v>365</v>
      </c>
      <c r="C245" s="278">
        <v>6908</v>
      </c>
    </row>
    <row r="246" spans="1:3" ht="19.5" customHeight="1">
      <c r="A246" s="276">
        <v>2080599</v>
      </c>
      <c r="B246" s="280" t="s">
        <v>366</v>
      </c>
      <c r="C246" s="278">
        <v>30</v>
      </c>
    </row>
    <row r="247" spans="1:3" ht="19.5" customHeight="1">
      <c r="A247" s="276">
        <v>20806</v>
      </c>
      <c r="B247" s="279" t="s">
        <v>367</v>
      </c>
      <c r="C247" s="278">
        <v>582</v>
      </c>
    </row>
    <row r="248" spans="1:3" ht="19.5" customHeight="1">
      <c r="A248" s="276">
        <v>2080601</v>
      </c>
      <c r="B248" s="280" t="s">
        <v>368</v>
      </c>
      <c r="C248" s="278">
        <v>582</v>
      </c>
    </row>
    <row r="249" spans="1:3" ht="19.5" customHeight="1">
      <c r="A249" s="276">
        <v>20807</v>
      </c>
      <c r="B249" s="279" t="s">
        <v>369</v>
      </c>
      <c r="C249" s="278">
        <v>2445</v>
      </c>
    </row>
    <row r="250" spans="1:3" ht="19.5" customHeight="1">
      <c r="A250" s="276">
        <v>2080799</v>
      </c>
      <c r="B250" s="280" t="s">
        <v>370</v>
      </c>
      <c r="C250" s="278">
        <v>2445</v>
      </c>
    </row>
    <row r="251" spans="1:3" ht="19.5" customHeight="1">
      <c r="A251" s="276">
        <v>20808</v>
      </c>
      <c r="B251" s="279" t="s">
        <v>371</v>
      </c>
      <c r="C251" s="278">
        <v>131</v>
      </c>
    </row>
    <row r="252" spans="1:3" ht="19.5" customHeight="1">
      <c r="A252" s="276">
        <v>2080804</v>
      </c>
      <c r="B252" s="280" t="s">
        <v>372</v>
      </c>
      <c r="C252" s="278">
        <v>81</v>
      </c>
    </row>
    <row r="253" spans="1:3" ht="19.5" customHeight="1">
      <c r="A253" s="276">
        <v>2080899</v>
      </c>
      <c r="B253" s="280" t="s">
        <v>373</v>
      </c>
      <c r="C253" s="278">
        <v>50</v>
      </c>
    </row>
    <row r="254" spans="1:3" ht="19.5" customHeight="1">
      <c r="A254" s="276">
        <v>20809</v>
      </c>
      <c r="B254" s="279" t="s">
        <v>374</v>
      </c>
      <c r="C254" s="278">
        <v>1529</v>
      </c>
    </row>
    <row r="255" spans="1:3" ht="19.5" customHeight="1">
      <c r="A255" s="276">
        <v>2080901</v>
      </c>
      <c r="B255" s="280" t="s">
        <v>375</v>
      </c>
      <c r="C255" s="278">
        <v>25</v>
      </c>
    </row>
    <row r="256" spans="1:3" ht="19.5" customHeight="1">
      <c r="A256" s="276">
        <v>2080902</v>
      </c>
      <c r="B256" s="280" t="s">
        <v>376</v>
      </c>
      <c r="C256" s="278">
        <v>869</v>
      </c>
    </row>
    <row r="257" spans="1:3" ht="19.5" customHeight="1">
      <c r="A257" s="276">
        <v>2080903</v>
      </c>
      <c r="B257" s="280" t="s">
        <v>377</v>
      </c>
      <c r="C257" s="278">
        <v>61</v>
      </c>
    </row>
    <row r="258" spans="1:3" ht="19.5" customHeight="1">
      <c r="A258" s="276">
        <v>2080905</v>
      </c>
      <c r="B258" s="280" t="s">
        <v>378</v>
      </c>
      <c r="C258" s="278">
        <v>398</v>
      </c>
    </row>
    <row r="259" spans="1:3" ht="19.5" customHeight="1">
      <c r="A259" s="276">
        <v>2080999</v>
      </c>
      <c r="B259" s="280" t="s">
        <v>379</v>
      </c>
      <c r="C259" s="278">
        <v>176</v>
      </c>
    </row>
    <row r="260" spans="1:3" ht="19.5" customHeight="1">
      <c r="A260" s="276">
        <v>20810</v>
      </c>
      <c r="B260" s="279" t="s">
        <v>380</v>
      </c>
      <c r="C260" s="278">
        <v>785</v>
      </c>
    </row>
    <row r="261" spans="1:3" ht="19.5" customHeight="1">
      <c r="A261" s="276">
        <v>2081001</v>
      </c>
      <c r="B261" s="280" t="s">
        <v>381</v>
      </c>
      <c r="C261" s="278">
        <v>159</v>
      </c>
    </row>
    <row r="262" spans="1:3" ht="19.5" customHeight="1">
      <c r="A262" s="276">
        <v>2081002</v>
      </c>
      <c r="B262" s="280" t="s">
        <v>382</v>
      </c>
      <c r="C262" s="278">
        <v>60</v>
      </c>
    </row>
    <row r="263" spans="1:3" ht="19.5" customHeight="1">
      <c r="A263" s="276">
        <v>2081004</v>
      </c>
      <c r="B263" s="280" t="s">
        <v>383</v>
      </c>
      <c r="C263" s="278">
        <v>27</v>
      </c>
    </row>
    <row r="264" spans="1:3" ht="19.5" customHeight="1">
      <c r="A264" s="276">
        <v>2081005</v>
      </c>
      <c r="B264" s="280" t="s">
        <v>384</v>
      </c>
      <c r="C264" s="278">
        <v>195</v>
      </c>
    </row>
    <row r="265" spans="1:3" ht="19.5" customHeight="1">
      <c r="A265" s="276">
        <v>2081006</v>
      </c>
      <c r="B265" s="280" t="s">
        <v>385</v>
      </c>
      <c r="C265" s="278">
        <v>301</v>
      </c>
    </row>
    <row r="266" spans="1:3" ht="19.5" customHeight="1">
      <c r="A266" s="276">
        <v>2081099</v>
      </c>
      <c r="B266" s="280" t="s">
        <v>386</v>
      </c>
      <c r="C266" s="278">
        <v>43</v>
      </c>
    </row>
    <row r="267" spans="1:3" ht="19.5" customHeight="1">
      <c r="A267" s="276">
        <v>20811</v>
      </c>
      <c r="B267" s="279" t="s">
        <v>387</v>
      </c>
      <c r="C267" s="278">
        <v>1272</v>
      </c>
    </row>
    <row r="268" spans="1:3" ht="19.5" customHeight="1">
      <c r="A268" s="276">
        <v>2081101</v>
      </c>
      <c r="B268" s="280" t="s">
        <v>190</v>
      </c>
      <c r="C268" s="278">
        <v>173</v>
      </c>
    </row>
    <row r="269" spans="1:3" ht="19.5" customHeight="1">
      <c r="A269" s="276">
        <v>2081102</v>
      </c>
      <c r="B269" s="280" t="s">
        <v>191</v>
      </c>
      <c r="C269" s="278">
        <v>29</v>
      </c>
    </row>
    <row r="270" spans="1:3" ht="19.5" customHeight="1">
      <c r="A270" s="276">
        <v>2081104</v>
      </c>
      <c r="B270" s="280" t="s">
        <v>388</v>
      </c>
      <c r="C270" s="278">
        <v>117</v>
      </c>
    </row>
    <row r="271" spans="1:3" ht="19.5" customHeight="1">
      <c r="A271" s="276">
        <v>2081105</v>
      </c>
      <c r="B271" s="280" t="s">
        <v>389</v>
      </c>
      <c r="C271" s="278">
        <v>193</v>
      </c>
    </row>
    <row r="272" spans="1:3" ht="19.5" customHeight="1">
      <c r="A272" s="276">
        <v>2081106</v>
      </c>
      <c r="B272" s="280" t="s">
        <v>390</v>
      </c>
      <c r="C272" s="278">
        <v>30</v>
      </c>
    </row>
    <row r="273" spans="1:3" ht="19.5" customHeight="1">
      <c r="A273" s="276">
        <v>2081107</v>
      </c>
      <c r="B273" s="280" t="s">
        <v>391</v>
      </c>
      <c r="C273" s="278">
        <v>1</v>
      </c>
    </row>
    <row r="274" spans="1:3" ht="19.5" customHeight="1">
      <c r="A274" s="276">
        <v>2081199</v>
      </c>
      <c r="B274" s="280" t="s">
        <v>392</v>
      </c>
      <c r="C274" s="278">
        <v>729</v>
      </c>
    </row>
    <row r="275" spans="1:3" ht="19.5" customHeight="1">
      <c r="A275" s="276">
        <v>20816</v>
      </c>
      <c r="B275" s="279" t="s">
        <v>393</v>
      </c>
      <c r="C275" s="278">
        <v>104</v>
      </c>
    </row>
    <row r="276" spans="1:3" ht="19.5" customHeight="1">
      <c r="A276" s="276">
        <v>2081601</v>
      </c>
      <c r="B276" s="280" t="s">
        <v>190</v>
      </c>
      <c r="C276" s="278">
        <v>91</v>
      </c>
    </row>
    <row r="277" spans="1:3" ht="19.5" customHeight="1">
      <c r="A277" s="276">
        <v>2081602</v>
      </c>
      <c r="B277" s="280" t="s">
        <v>191</v>
      </c>
      <c r="C277" s="278">
        <v>3</v>
      </c>
    </row>
    <row r="278" spans="1:3" ht="19.5" customHeight="1">
      <c r="A278" s="276">
        <v>2081699</v>
      </c>
      <c r="B278" s="280" t="s">
        <v>394</v>
      </c>
      <c r="C278" s="278">
        <v>10</v>
      </c>
    </row>
    <row r="279" spans="1:3" ht="19.5" customHeight="1">
      <c r="A279" s="276">
        <v>20820</v>
      </c>
      <c r="B279" s="279" t="s">
        <v>395</v>
      </c>
      <c r="C279" s="278">
        <v>261</v>
      </c>
    </row>
    <row r="280" spans="1:3" ht="19.5" customHeight="1">
      <c r="A280" s="276">
        <v>2082002</v>
      </c>
      <c r="B280" s="280" t="s">
        <v>396</v>
      </c>
      <c r="C280" s="278">
        <v>261</v>
      </c>
    </row>
    <row r="281" spans="1:3" ht="19.5" customHeight="1">
      <c r="A281" s="276">
        <v>20825</v>
      </c>
      <c r="B281" s="279" t="s">
        <v>397</v>
      </c>
      <c r="C281" s="278">
        <v>220</v>
      </c>
    </row>
    <row r="282" spans="1:3" ht="19.5" customHeight="1">
      <c r="A282" s="276">
        <v>2082501</v>
      </c>
      <c r="B282" s="280" t="s">
        <v>398</v>
      </c>
      <c r="C282" s="278">
        <v>72</v>
      </c>
    </row>
    <row r="283" spans="1:3" ht="19.5" customHeight="1">
      <c r="A283" s="276">
        <v>2082502</v>
      </c>
      <c r="B283" s="280" t="s">
        <v>399</v>
      </c>
      <c r="C283" s="278">
        <v>148</v>
      </c>
    </row>
    <row r="284" spans="1:3" ht="19.5" customHeight="1">
      <c r="A284" s="276">
        <v>20826</v>
      </c>
      <c r="B284" s="279" t="s">
        <v>400</v>
      </c>
      <c r="C284" s="278">
        <v>1682</v>
      </c>
    </row>
    <row r="285" spans="1:3" ht="19.5" customHeight="1">
      <c r="A285" s="276">
        <v>2082601</v>
      </c>
      <c r="B285" s="280" t="s">
        <v>401</v>
      </c>
      <c r="C285" s="278">
        <v>1682</v>
      </c>
    </row>
    <row r="286" spans="1:3" ht="19.5" customHeight="1">
      <c r="A286" s="276">
        <v>20828</v>
      </c>
      <c r="B286" s="279" t="s">
        <v>402</v>
      </c>
      <c r="C286" s="278">
        <v>704</v>
      </c>
    </row>
    <row r="287" spans="1:3" ht="19.5" customHeight="1">
      <c r="A287" s="276">
        <v>2082801</v>
      </c>
      <c r="B287" s="280" t="s">
        <v>190</v>
      </c>
      <c r="C287" s="278">
        <v>330</v>
      </c>
    </row>
    <row r="288" spans="1:3" ht="19.5" customHeight="1">
      <c r="A288" s="276">
        <v>2082802</v>
      </c>
      <c r="B288" s="280" t="s">
        <v>191</v>
      </c>
      <c r="C288" s="278">
        <v>39</v>
      </c>
    </row>
    <row r="289" spans="1:3" ht="19.5" customHeight="1">
      <c r="A289" s="276">
        <v>2082804</v>
      </c>
      <c r="B289" s="280" t="s">
        <v>403</v>
      </c>
      <c r="C289" s="278">
        <v>125</v>
      </c>
    </row>
    <row r="290" spans="1:3" ht="19.5" customHeight="1">
      <c r="A290" s="276">
        <v>2082850</v>
      </c>
      <c r="B290" s="280" t="s">
        <v>207</v>
      </c>
      <c r="C290" s="278">
        <v>78</v>
      </c>
    </row>
    <row r="291" spans="1:3" ht="19.5" customHeight="1">
      <c r="A291" s="276">
        <v>2082899</v>
      </c>
      <c r="B291" s="280" t="s">
        <v>404</v>
      </c>
      <c r="C291" s="278">
        <v>132</v>
      </c>
    </row>
    <row r="292" spans="1:3" ht="19.5" customHeight="1">
      <c r="A292" s="276">
        <v>20899</v>
      </c>
      <c r="B292" s="279" t="s">
        <v>405</v>
      </c>
      <c r="C292" s="278">
        <v>212</v>
      </c>
    </row>
    <row r="293" spans="1:3" ht="19.5" customHeight="1">
      <c r="A293" s="276">
        <v>2089999</v>
      </c>
      <c r="B293" s="280" t="s">
        <v>405</v>
      </c>
      <c r="C293" s="278">
        <v>212</v>
      </c>
    </row>
    <row r="294" spans="1:3" ht="19.5" customHeight="1">
      <c r="A294" s="276">
        <v>210</v>
      </c>
      <c r="B294" s="277" t="s">
        <v>406</v>
      </c>
      <c r="C294" s="278">
        <v>16094</v>
      </c>
    </row>
    <row r="295" spans="1:3" ht="19.5" customHeight="1">
      <c r="A295" s="276">
        <v>21001</v>
      </c>
      <c r="B295" s="279" t="s">
        <v>407</v>
      </c>
      <c r="C295" s="278">
        <v>743</v>
      </c>
    </row>
    <row r="296" spans="1:3" ht="19.5" customHeight="1">
      <c r="A296" s="276">
        <v>2100101</v>
      </c>
      <c r="B296" s="280" t="s">
        <v>190</v>
      </c>
      <c r="C296" s="278">
        <v>591</v>
      </c>
    </row>
    <row r="297" spans="1:3" ht="19.5" customHeight="1">
      <c r="A297" s="276">
        <v>2100102</v>
      </c>
      <c r="B297" s="280" t="s">
        <v>191</v>
      </c>
      <c r="C297" s="278">
        <v>12</v>
      </c>
    </row>
    <row r="298" spans="1:3" ht="19.5" customHeight="1">
      <c r="A298" s="276">
        <v>2100199</v>
      </c>
      <c r="B298" s="280" t="s">
        <v>408</v>
      </c>
      <c r="C298" s="278">
        <v>140</v>
      </c>
    </row>
    <row r="299" spans="1:3" ht="19.5" customHeight="1">
      <c r="A299" s="276">
        <v>21002</v>
      </c>
      <c r="B299" s="279" t="s">
        <v>409</v>
      </c>
      <c r="C299" s="278">
        <v>4991</v>
      </c>
    </row>
    <row r="300" spans="1:3" ht="19.5" customHeight="1">
      <c r="A300" s="276">
        <v>2100201</v>
      </c>
      <c r="B300" s="280" t="s">
        <v>410</v>
      </c>
      <c r="C300" s="278">
        <v>220</v>
      </c>
    </row>
    <row r="301" spans="1:3" ht="19.5" customHeight="1">
      <c r="A301" s="276">
        <v>2100202</v>
      </c>
      <c r="B301" s="280" t="s">
        <v>411</v>
      </c>
      <c r="C301" s="278">
        <v>2010</v>
      </c>
    </row>
    <row r="302" spans="1:3" ht="19.5" customHeight="1">
      <c r="A302" s="276">
        <v>2100206</v>
      </c>
      <c r="B302" s="280" t="s">
        <v>412</v>
      </c>
      <c r="C302" s="278">
        <v>1000</v>
      </c>
    </row>
    <row r="303" spans="1:3" ht="19.5" customHeight="1">
      <c r="A303" s="276">
        <v>2100299</v>
      </c>
      <c r="B303" s="280" t="s">
        <v>413</v>
      </c>
      <c r="C303" s="278">
        <v>1761</v>
      </c>
    </row>
    <row r="304" spans="1:3" ht="19.5" customHeight="1">
      <c r="A304" s="276">
        <v>21003</v>
      </c>
      <c r="B304" s="279" t="s">
        <v>414</v>
      </c>
      <c r="C304" s="278">
        <v>95</v>
      </c>
    </row>
    <row r="305" spans="1:3" ht="19.5" customHeight="1">
      <c r="A305" s="276">
        <v>2100399</v>
      </c>
      <c r="B305" s="280" t="s">
        <v>415</v>
      </c>
      <c r="C305" s="278">
        <v>95</v>
      </c>
    </row>
    <row r="306" spans="1:3" ht="19.5" customHeight="1">
      <c r="A306" s="276">
        <v>21004</v>
      </c>
      <c r="B306" s="279" t="s">
        <v>416</v>
      </c>
      <c r="C306" s="278">
        <v>4451</v>
      </c>
    </row>
    <row r="307" spans="1:3" ht="19.5" customHeight="1">
      <c r="A307" s="276">
        <v>2100401</v>
      </c>
      <c r="B307" s="280" t="s">
        <v>417</v>
      </c>
      <c r="C307" s="278">
        <v>1793</v>
      </c>
    </row>
    <row r="308" spans="1:3" ht="19.5" customHeight="1">
      <c r="A308" s="276">
        <v>2100402</v>
      </c>
      <c r="B308" s="280" t="s">
        <v>418</v>
      </c>
      <c r="C308" s="278">
        <v>236</v>
      </c>
    </row>
    <row r="309" spans="1:3" ht="19.5" customHeight="1">
      <c r="A309" s="276">
        <v>2100403</v>
      </c>
      <c r="B309" s="280" t="s">
        <v>419</v>
      </c>
      <c r="C309" s="278">
        <v>150</v>
      </c>
    </row>
    <row r="310" spans="1:3" ht="19.5" customHeight="1">
      <c r="A310" s="276">
        <v>2100406</v>
      </c>
      <c r="B310" s="280" t="s">
        <v>420</v>
      </c>
      <c r="C310" s="278">
        <v>224</v>
      </c>
    </row>
    <row r="311" spans="1:3" ht="19.5" customHeight="1">
      <c r="A311" s="276">
        <v>2100408</v>
      </c>
      <c r="B311" s="280" t="s">
        <v>421</v>
      </c>
      <c r="C311" s="278">
        <v>259</v>
      </c>
    </row>
    <row r="312" spans="1:3" ht="19.5" customHeight="1">
      <c r="A312" s="276">
        <v>2100409</v>
      </c>
      <c r="B312" s="280" t="s">
        <v>422</v>
      </c>
      <c r="C312" s="278">
        <v>1607</v>
      </c>
    </row>
    <row r="313" spans="1:3" ht="19.5" customHeight="1">
      <c r="A313" s="276">
        <v>2100410</v>
      </c>
      <c r="B313" s="280" t="s">
        <v>423</v>
      </c>
      <c r="C313" s="278">
        <v>120</v>
      </c>
    </row>
    <row r="314" spans="1:3" ht="19.5" customHeight="1">
      <c r="A314" s="276">
        <v>2100499</v>
      </c>
      <c r="B314" s="280" t="s">
        <v>424</v>
      </c>
      <c r="C314" s="278">
        <v>62</v>
      </c>
    </row>
    <row r="315" spans="1:3" ht="19.5" customHeight="1">
      <c r="A315" s="276">
        <v>21006</v>
      </c>
      <c r="B315" s="279" t="s">
        <v>425</v>
      </c>
      <c r="C315" s="278">
        <v>177</v>
      </c>
    </row>
    <row r="316" spans="1:3" ht="19.5" customHeight="1">
      <c r="A316" s="276">
        <v>2100601</v>
      </c>
      <c r="B316" s="280" t="s">
        <v>426</v>
      </c>
      <c r="C316" s="278">
        <v>50</v>
      </c>
    </row>
    <row r="317" spans="1:3" ht="19.5" customHeight="1">
      <c r="A317" s="276">
        <v>2100699</v>
      </c>
      <c r="B317" s="280" t="s">
        <v>427</v>
      </c>
      <c r="C317" s="278">
        <v>127</v>
      </c>
    </row>
    <row r="318" spans="1:3" ht="19.5" customHeight="1">
      <c r="A318" s="276">
        <v>21007</v>
      </c>
      <c r="B318" s="279" t="s">
        <v>428</v>
      </c>
      <c r="C318" s="278">
        <v>184</v>
      </c>
    </row>
    <row r="319" spans="1:3" ht="19.5" customHeight="1">
      <c r="A319" s="276">
        <v>2100716</v>
      </c>
      <c r="B319" s="280" t="s">
        <v>429</v>
      </c>
      <c r="C319" s="278">
        <v>19</v>
      </c>
    </row>
    <row r="320" spans="1:3" ht="19.5" customHeight="1">
      <c r="A320" s="276">
        <v>2100717</v>
      </c>
      <c r="B320" s="280" t="s">
        <v>430</v>
      </c>
      <c r="C320" s="278">
        <v>25</v>
      </c>
    </row>
    <row r="321" spans="1:3" ht="19.5" customHeight="1">
      <c r="A321" s="276">
        <v>2100799</v>
      </c>
      <c r="B321" s="280" t="s">
        <v>431</v>
      </c>
      <c r="C321" s="278">
        <v>140</v>
      </c>
    </row>
    <row r="322" spans="1:3" ht="19.5" customHeight="1">
      <c r="A322" s="276">
        <v>21011</v>
      </c>
      <c r="B322" s="279" t="s">
        <v>432</v>
      </c>
      <c r="C322" s="278">
        <v>3495</v>
      </c>
    </row>
    <row r="323" spans="1:3" ht="19.5" customHeight="1">
      <c r="A323" s="276">
        <v>2101101</v>
      </c>
      <c r="B323" s="280" t="s">
        <v>433</v>
      </c>
      <c r="C323" s="278">
        <v>2582</v>
      </c>
    </row>
    <row r="324" spans="1:3" ht="19.5" customHeight="1">
      <c r="A324" s="276">
        <v>2101102</v>
      </c>
      <c r="B324" s="280" t="s">
        <v>434</v>
      </c>
      <c r="C324" s="278">
        <v>893</v>
      </c>
    </row>
    <row r="325" spans="1:3" ht="19.5" customHeight="1">
      <c r="A325" s="276">
        <v>2101199</v>
      </c>
      <c r="B325" s="280" t="s">
        <v>435</v>
      </c>
      <c r="C325" s="278">
        <v>20</v>
      </c>
    </row>
    <row r="326" spans="1:3" ht="19.5" customHeight="1">
      <c r="A326" s="276">
        <v>21012</v>
      </c>
      <c r="B326" s="279" t="s">
        <v>436</v>
      </c>
      <c r="C326" s="278">
        <v>275</v>
      </c>
    </row>
    <row r="327" spans="1:3" ht="19.5" customHeight="1">
      <c r="A327" s="276">
        <v>2101202</v>
      </c>
      <c r="B327" s="280" t="s">
        <v>437</v>
      </c>
      <c r="C327" s="278">
        <v>275</v>
      </c>
    </row>
    <row r="328" spans="1:3" ht="19.5" customHeight="1">
      <c r="A328" s="276">
        <v>21013</v>
      </c>
      <c r="B328" s="279" t="s">
        <v>438</v>
      </c>
      <c r="C328" s="278">
        <v>132</v>
      </c>
    </row>
    <row r="329" spans="1:3" ht="19.5" customHeight="1">
      <c r="A329" s="276">
        <v>2101301</v>
      </c>
      <c r="B329" s="280" t="s">
        <v>439</v>
      </c>
      <c r="C329" s="278">
        <v>1</v>
      </c>
    </row>
    <row r="330" spans="1:3" ht="19.5" customHeight="1">
      <c r="A330" s="276">
        <v>2101302</v>
      </c>
      <c r="B330" s="280" t="s">
        <v>440</v>
      </c>
      <c r="C330" s="278">
        <v>81</v>
      </c>
    </row>
    <row r="331" spans="1:3" ht="19.5" customHeight="1">
      <c r="A331" s="276">
        <v>2101399</v>
      </c>
      <c r="B331" s="280" t="s">
        <v>441</v>
      </c>
      <c r="C331" s="278">
        <v>50</v>
      </c>
    </row>
    <row r="332" spans="1:3" ht="19.5" customHeight="1">
      <c r="A332" s="276">
        <v>21014</v>
      </c>
      <c r="B332" s="279" t="s">
        <v>442</v>
      </c>
      <c r="C332" s="278">
        <v>17</v>
      </c>
    </row>
    <row r="333" spans="1:3" ht="19.5" customHeight="1">
      <c r="A333" s="276">
        <v>2101499</v>
      </c>
      <c r="B333" s="280" t="s">
        <v>443</v>
      </c>
      <c r="C333" s="278">
        <v>17</v>
      </c>
    </row>
    <row r="334" spans="1:3" ht="19.5" customHeight="1">
      <c r="A334" s="276">
        <v>21015</v>
      </c>
      <c r="B334" s="279" t="s">
        <v>444</v>
      </c>
      <c r="C334" s="278">
        <v>756</v>
      </c>
    </row>
    <row r="335" spans="1:3" ht="19.5" customHeight="1">
      <c r="A335" s="276">
        <v>2101501</v>
      </c>
      <c r="B335" s="280" t="s">
        <v>190</v>
      </c>
      <c r="C335" s="278">
        <v>456</v>
      </c>
    </row>
    <row r="336" spans="1:3" ht="19.5" customHeight="1">
      <c r="A336" s="276">
        <v>2101505</v>
      </c>
      <c r="B336" s="280" t="s">
        <v>445</v>
      </c>
      <c r="C336" s="278">
        <v>110</v>
      </c>
    </row>
    <row r="337" spans="1:3" ht="19.5" customHeight="1">
      <c r="A337" s="276">
        <v>2101506</v>
      </c>
      <c r="B337" s="280" t="s">
        <v>446</v>
      </c>
      <c r="C337" s="278">
        <v>60</v>
      </c>
    </row>
    <row r="338" spans="1:3" ht="19.5" customHeight="1">
      <c r="A338" s="276">
        <v>2101599</v>
      </c>
      <c r="B338" s="280" t="s">
        <v>447</v>
      </c>
      <c r="C338" s="278">
        <v>130</v>
      </c>
    </row>
    <row r="339" spans="1:3" ht="19.5" customHeight="1">
      <c r="A339" s="276">
        <v>21016</v>
      </c>
      <c r="B339" s="279" t="s">
        <v>448</v>
      </c>
      <c r="C339" s="278">
        <v>5</v>
      </c>
    </row>
    <row r="340" spans="1:3" ht="19.5" customHeight="1">
      <c r="A340" s="276">
        <v>2101601</v>
      </c>
      <c r="B340" s="280" t="s">
        <v>448</v>
      </c>
      <c r="C340" s="278">
        <v>5</v>
      </c>
    </row>
    <row r="341" spans="1:3" ht="19.5" customHeight="1">
      <c r="A341" s="276">
        <v>21099</v>
      </c>
      <c r="B341" s="279" t="s">
        <v>449</v>
      </c>
      <c r="C341" s="278">
        <v>773</v>
      </c>
    </row>
    <row r="342" spans="1:3" ht="19.5" customHeight="1">
      <c r="A342" s="276">
        <v>2109999</v>
      </c>
      <c r="B342" s="280" t="s">
        <v>449</v>
      </c>
      <c r="C342" s="278">
        <v>773</v>
      </c>
    </row>
    <row r="343" spans="1:3" ht="19.5" customHeight="1">
      <c r="A343" s="276">
        <v>211</v>
      </c>
      <c r="B343" s="277" t="s">
        <v>450</v>
      </c>
      <c r="C343" s="278">
        <v>23278</v>
      </c>
    </row>
    <row r="344" spans="1:3" ht="19.5" customHeight="1">
      <c r="A344" s="276">
        <v>21101</v>
      </c>
      <c r="B344" s="279" t="s">
        <v>451</v>
      </c>
      <c r="C344" s="278">
        <v>1049</v>
      </c>
    </row>
    <row r="345" spans="1:3" ht="19.5" customHeight="1">
      <c r="A345" s="276">
        <v>2110101</v>
      </c>
      <c r="B345" s="280" t="s">
        <v>190</v>
      </c>
      <c r="C345" s="278">
        <v>468</v>
      </c>
    </row>
    <row r="346" spans="1:3" ht="19.5" customHeight="1">
      <c r="A346" s="276">
        <v>2110102</v>
      </c>
      <c r="B346" s="280" t="s">
        <v>191</v>
      </c>
      <c r="C346" s="278">
        <v>185</v>
      </c>
    </row>
    <row r="347" spans="1:3" ht="19.5" customHeight="1">
      <c r="A347" s="276">
        <v>2110199</v>
      </c>
      <c r="B347" s="280" t="s">
        <v>452</v>
      </c>
      <c r="C347" s="278">
        <v>396</v>
      </c>
    </row>
    <row r="348" spans="1:3" ht="19.5" customHeight="1">
      <c r="A348" s="276">
        <v>21102</v>
      </c>
      <c r="B348" s="279" t="s">
        <v>453</v>
      </c>
      <c r="C348" s="278">
        <v>353</v>
      </c>
    </row>
    <row r="349" spans="1:3" ht="19.5" customHeight="1">
      <c r="A349" s="276">
        <v>2110299</v>
      </c>
      <c r="B349" s="280" t="s">
        <v>454</v>
      </c>
      <c r="C349" s="278">
        <v>353</v>
      </c>
    </row>
    <row r="350" spans="1:3" ht="19.5" customHeight="1">
      <c r="A350" s="276">
        <v>21103</v>
      </c>
      <c r="B350" s="279" t="s">
        <v>455</v>
      </c>
      <c r="C350" s="278">
        <v>7036</v>
      </c>
    </row>
    <row r="351" spans="1:3" ht="19.5" customHeight="1">
      <c r="A351" s="276">
        <v>2110301</v>
      </c>
      <c r="B351" s="280" t="s">
        <v>456</v>
      </c>
      <c r="C351" s="278">
        <v>276</v>
      </c>
    </row>
    <row r="352" spans="1:3" ht="19.5" customHeight="1">
      <c r="A352" s="276">
        <v>2110302</v>
      </c>
      <c r="B352" s="280" t="s">
        <v>457</v>
      </c>
      <c r="C352" s="278">
        <v>6207</v>
      </c>
    </row>
    <row r="353" spans="1:3" ht="19.5" customHeight="1">
      <c r="A353" s="276">
        <v>2110399</v>
      </c>
      <c r="B353" s="280" t="s">
        <v>458</v>
      </c>
      <c r="C353" s="278">
        <v>553</v>
      </c>
    </row>
    <row r="354" spans="1:3" ht="19.5" customHeight="1">
      <c r="A354" s="276">
        <v>21110</v>
      </c>
      <c r="B354" s="279" t="s">
        <v>459</v>
      </c>
      <c r="C354" s="278">
        <v>12844</v>
      </c>
    </row>
    <row r="355" spans="1:3" ht="19.5" customHeight="1">
      <c r="A355" s="276">
        <v>2111001</v>
      </c>
      <c r="B355" s="280" t="s">
        <v>459</v>
      </c>
      <c r="C355" s="278">
        <v>12844</v>
      </c>
    </row>
    <row r="356" spans="1:3" ht="19.5" customHeight="1">
      <c r="A356" s="276">
        <v>21199</v>
      </c>
      <c r="B356" s="279" t="s">
        <v>460</v>
      </c>
      <c r="C356" s="278">
        <v>1996</v>
      </c>
    </row>
    <row r="357" spans="1:3" ht="19.5" customHeight="1">
      <c r="A357" s="276">
        <v>2119999</v>
      </c>
      <c r="B357" s="280" t="s">
        <v>460</v>
      </c>
      <c r="C357" s="278">
        <v>1996</v>
      </c>
    </row>
    <row r="358" spans="1:3" ht="19.5" customHeight="1">
      <c r="A358" s="276">
        <v>212</v>
      </c>
      <c r="B358" s="277" t="s">
        <v>461</v>
      </c>
      <c r="C358" s="278">
        <v>10038</v>
      </c>
    </row>
    <row r="359" spans="1:3" ht="19.5" customHeight="1">
      <c r="A359" s="276">
        <v>21201</v>
      </c>
      <c r="B359" s="279" t="s">
        <v>462</v>
      </c>
      <c r="C359" s="278">
        <v>4683</v>
      </c>
    </row>
    <row r="360" spans="1:3" ht="19.5" customHeight="1">
      <c r="A360" s="276">
        <v>2120101</v>
      </c>
      <c r="B360" s="280" t="s">
        <v>190</v>
      </c>
      <c r="C360" s="278">
        <v>2204</v>
      </c>
    </row>
    <row r="361" spans="1:3" ht="19.5" customHeight="1">
      <c r="A361" s="276">
        <v>2120104</v>
      </c>
      <c r="B361" s="280" t="s">
        <v>463</v>
      </c>
      <c r="C361" s="278">
        <v>1668</v>
      </c>
    </row>
    <row r="362" spans="1:3" ht="19.5" customHeight="1">
      <c r="A362" s="276">
        <v>2120109</v>
      </c>
      <c r="B362" s="280" t="s">
        <v>464</v>
      </c>
      <c r="C362" s="278">
        <v>338</v>
      </c>
    </row>
    <row r="363" spans="1:3" ht="19.5" customHeight="1">
      <c r="A363" s="276">
        <v>2120199</v>
      </c>
      <c r="B363" s="280" t="s">
        <v>465</v>
      </c>
      <c r="C363" s="278">
        <v>473</v>
      </c>
    </row>
    <row r="364" spans="1:3" ht="19.5" customHeight="1">
      <c r="A364" s="276">
        <v>21202</v>
      </c>
      <c r="B364" s="279" t="s">
        <v>466</v>
      </c>
      <c r="C364" s="278">
        <v>263</v>
      </c>
    </row>
    <row r="365" spans="1:3" ht="19.5" customHeight="1">
      <c r="A365" s="276">
        <v>2120201</v>
      </c>
      <c r="B365" s="280" t="s">
        <v>466</v>
      </c>
      <c r="C365" s="278">
        <v>263</v>
      </c>
    </row>
    <row r="366" spans="1:3" ht="19.5" customHeight="1">
      <c r="A366" s="276">
        <v>21203</v>
      </c>
      <c r="B366" s="279" t="s">
        <v>467</v>
      </c>
      <c r="C366" s="278">
        <v>1953</v>
      </c>
    </row>
    <row r="367" spans="1:3" ht="19.5" customHeight="1">
      <c r="A367" s="276">
        <v>2120303</v>
      </c>
      <c r="B367" s="280" t="s">
        <v>468</v>
      </c>
      <c r="C367" s="278">
        <v>78</v>
      </c>
    </row>
    <row r="368" spans="1:3" ht="19.5" customHeight="1">
      <c r="A368" s="276">
        <v>2120399</v>
      </c>
      <c r="B368" s="280" t="s">
        <v>469</v>
      </c>
      <c r="C368" s="278">
        <v>1875</v>
      </c>
    </row>
    <row r="369" spans="1:3" ht="19.5" customHeight="1">
      <c r="A369" s="276">
        <v>21205</v>
      </c>
      <c r="B369" s="279" t="s">
        <v>470</v>
      </c>
      <c r="C369" s="278">
        <v>2607</v>
      </c>
    </row>
    <row r="370" spans="1:3" ht="19.5" customHeight="1">
      <c r="A370" s="276">
        <v>2120501</v>
      </c>
      <c r="B370" s="280" t="s">
        <v>470</v>
      </c>
      <c r="C370" s="278">
        <v>2607</v>
      </c>
    </row>
    <row r="371" spans="1:3" ht="19.5" customHeight="1">
      <c r="A371" s="276">
        <v>21206</v>
      </c>
      <c r="B371" s="279" t="s">
        <v>471</v>
      </c>
      <c r="C371" s="278">
        <v>454</v>
      </c>
    </row>
    <row r="372" spans="1:3" ht="19.5" customHeight="1">
      <c r="A372" s="276">
        <v>2120601</v>
      </c>
      <c r="B372" s="280" t="s">
        <v>471</v>
      </c>
      <c r="C372" s="278">
        <v>454</v>
      </c>
    </row>
    <row r="373" spans="1:3" ht="19.5" customHeight="1">
      <c r="A373" s="276">
        <v>21299</v>
      </c>
      <c r="B373" s="279" t="s">
        <v>472</v>
      </c>
      <c r="C373" s="278">
        <v>78</v>
      </c>
    </row>
    <row r="374" spans="1:3" ht="19.5" customHeight="1">
      <c r="A374" s="276">
        <v>2129999</v>
      </c>
      <c r="B374" s="280" t="s">
        <v>472</v>
      </c>
      <c r="C374" s="278">
        <v>78</v>
      </c>
    </row>
    <row r="375" spans="1:3" ht="19.5" customHeight="1">
      <c r="A375" s="276">
        <v>213</v>
      </c>
      <c r="B375" s="277" t="s">
        <v>473</v>
      </c>
      <c r="C375" s="278">
        <v>11341</v>
      </c>
    </row>
    <row r="376" spans="1:3" ht="19.5" customHeight="1">
      <c r="A376" s="276">
        <v>21301</v>
      </c>
      <c r="B376" s="279" t="s">
        <v>474</v>
      </c>
      <c r="C376" s="278">
        <v>2441</v>
      </c>
    </row>
    <row r="377" spans="1:3" ht="19.5" customHeight="1">
      <c r="A377" s="276">
        <v>2130101</v>
      </c>
      <c r="B377" s="280" t="s">
        <v>190</v>
      </c>
      <c r="C377" s="278">
        <v>1099</v>
      </c>
    </row>
    <row r="378" spans="1:3" ht="19.5" customHeight="1">
      <c r="A378" s="276">
        <v>2130102</v>
      </c>
      <c r="B378" s="280" t="s">
        <v>191</v>
      </c>
      <c r="C378" s="278">
        <v>26</v>
      </c>
    </row>
    <row r="379" spans="1:3" ht="19.5" customHeight="1">
      <c r="A379" s="276">
        <v>2130106</v>
      </c>
      <c r="B379" s="280" t="s">
        <v>475</v>
      </c>
      <c r="C379" s="278">
        <v>11</v>
      </c>
    </row>
    <row r="380" spans="1:3" ht="19.5" customHeight="1">
      <c r="A380" s="276">
        <v>2130108</v>
      </c>
      <c r="B380" s="280" t="s">
        <v>476</v>
      </c>
      <c r="C380" s="278">
        <v>40</v>
      </c>
    </row>
    <row r="381" spans="1:3" ht="19.5" customHeight="1">
      <c r="A381" s="276">
        <v>2130109</v>
      </c>
      <c r="B381" s="280" t="s">
        <v>477</v>
      </c>
      <c r="C381" s="278">
        <v>37</v>
      </c>
    </row>
    <row r="382" spans="1:3" ht="19.5" customHeight="1">
      <c r="A382" s="276">
        <v>2130110</v>
      </c>
      <c r="B382" s="280" t="s">
        <v>478</v>
      </c>
      <c r="C382" s="278">
        <v>30</v>
      </c>
    </row>
    <row r="383" spans="1:3" ht="19.5" customHeight="1">
      <c r="A383" s="276">
        <v>2130112</v>
      </c>
      <c r="B383" s="280" t="s">
        <v>479</v>
      </c>
      <c r="C383" s="278">
        <v>5</v>
      </c>
    </row>
    <row r="384" spans="1:3" ht="19.5" customHeight="1">
      <c r="A384" s="276">
        <v>2130119</v>
      </c>
      <c r="B384" s="280" t="s">
        <v>480</v>
      </c>
      <c r="C384" s="278">
        <v>23</v>
      </c>
    </row>
    <row r="385" spans="1:3" ht="19.5" customHeight="1">
      <c r="A385" s="276">
        <v>2130122</v>
      </c>
      <c r="B385" s="280" t="s">
        <v>481</v>
      </c>
      <c r="C385" s="278">
        <v>1000</v>
      </c>
    </row>
    <row r="386" spans="1:3" ht="19.5" customHeight="1">
      <c r="A386" s="276">
        <v>2130125</v>
      </c>
      <c r="B386" s="280" t="s">
        <v>482</v>
      </c>
      <c r="C386" s="278">
        <v>10</v>
      </c>
    </row>
    <row r="387" spans="1:3" ht="19.5" customHeight="1">
      <c r="A387" s="276">
        <v>2130148</v>
      </c>
      <c r="B387" s="280" t="s">
        <v>483</v>
      </c>
      <c r="C387" s="278">
        <v>2</v>
      </c>
    </row>
    <row r="388" spans="1:3" ht="19.5" customHeight="1">
      <c r="A388" s="276">
        <v>2130199</v>
      </c>
      <c r="B388" s="280" t="s">
        <v>484</v>
      </c>
      <c r="C388" s="278">
        <v>158</v>
      </c>
    </row>
    <row r="389" spans="1:3" ht="19.5" customHeight="1">
      <c r="A389" s="276">
        <v>21302</v>
      </c>
      <c r="B389" s="279" t="s">
        <v>485</v>
      </c>
      <c r="C389" s="278">
        <v>1151</v>
      </c>
    </row>
    <row r="390" spans="1:3" ht="19.5" customHeight="1">
      <c r="A390" s="276">
        <v>2130201</v>
      </c>
      <c r="B390" s="280" t="s">
        <v>190</v>
      </c>
      <c r="C390" s="278">
        <v>26</v>
      </c>
    </row>
    <row r="391" spans="1:3" ht="19.5" customHeight="1">
      <c r="A391" s="276">
        <v>2130204</v>
      </c>
      <c r="B391" s="280" t="s">
        <v>486</v>
      </c>
      <c r="C391" s="278">
        <v>653</v>
      </c>
    </row>
    <row r="392" spans="1:3" ht="19.5" customHeight="1">
      <c r="A392" s="276">
        <v>2130205</v>
      </c>
      <c r="B392" s="280" t="s">
        <v>487</v>
      </c>
      <c r="C392" s="278">
        <v>301</v>
      </c>
    </row>
    <row r="393" spans="1:3" ht="19.5" customHeight="1">
      <c r="A393" s="276">
        <v>2130206</v>
      </c>
      <c r="B393" s="280" t="s">
        <v>488</v>
      </c>
      <c r="C393" s="278">
        <v>1</v>
      </c>
    </row>
    <row r="394" spans="1:3" ht="19.5" customHeight="1">
      <c r="A394" s="276">
        <v>2130207</v>
      </c>
      <c r="B394" s="280" t="s">
        <v>489</v>
      </c>
      <c r="C394" s="278">
        <v>33</v>
      </c>
    </row>
    <row r="395" spans="1:3" ht="19.5" customHeight="1">
      <c r="A395" s="276">
        <v>2130209</v>
      </c>
      <c r="B395" s="280" t="s">
        <v>490</v>
      </c>
      <c r="C395" s="278">
        <v>50</v>
      </c>
    </row>
    <row r="396" spans="1:3" ht="19.5" customHeight="1">
      <c r="A396" s="276">
        <v>2130211</v>
      </c>
      <c r="B396" s="280" t="s">
        <v>491</v>
      </c>
      <c r="C396" s="278">
        <v>7</v>
      </c>
    </row>
    <row r="397" spans="1:3" ht="19.5" customHeight="1">
      <c r="A397" s="276">
        <v>2130212</v>
      </c>
      <c r="B397" s="280" t="s">
        <v>492</v>
      </c>
      <c r="C397" s="278">
        <v>30</v>
      </c>
    </row>
    <row r="398" spans="1:3" ht="19.5" customHeight="1">
      <c r="A398" s="276">
        <v>2130234</v>
      </c>
      <c r="B398" s="280" t="s">
        <v>493</v>
      </c>
      <c r="C398" s="278">
        <v>15</v>
      </c>
    </row>
    <row r="399" spans="1:3" ht="19.5" customHeight="1">
      <c r="A399" s="276">
        <v>2130299</v>
      </c>
      <c r="B399" s="280" t="s">
        <v>494</v>
      </c>
      <c r="C399" s="278">
        <v>35</v>
      </c>
    </row>
    <row r="400" spans="1:3" ht="19.5" customHeight="1">
      <c r="A400" s="276">
        <v>21303</v>
      </c>
      <c r="B400" s="279" t="s">
        <v>495</v>
      </c>
      <c r="C400" s="278">
        <v>6646</v>
      </c>
    </row>
    <row r="401" spans="1:3" ht="19.5" customHeight="1">
      <c r="A401" s="276">
        <v>2130301</v>
      </c>
      <c r="B401" s="280" t="s">
        <v>190</v>
      </c>
      <c r="C401" s="278">
        <v>341</v>
      </c>
    </row>
    <row r="402" spans="1:3" ht="19.5" customHeight="1">
      <c r="A402" s="276">
        <v>2130304</v>
      </c>
      <c r="B402" s="280" t="s">
        <v>496</v>
      </c>
      <c r="C402" s="278">
        <v>264</v>
      </c>
    </row>
    <row r="403" spans="1:3" ht="19.5" customHeight="1">
      <c r="A403" s="276">
        <v>2130305</v>
      </c>
      <c r="B403" s="280" t="s">
        <v>497</v>
      </c>
      <c r="C403" s="278">
        <v>1919</v>
      </c>
    </row>
    <row r="404" spans="1:3" ht="19.5" customHeight="1">
      <c r="A404" s="276">
        <v>2130306</v>
      </c>
      <c r="B404" s="280" t="s">
        <v>498</v>
      </c>
      <c r="C404" s="278">
        <v>785</v>
      </c>
    </row>
    <row r="405" spans="1:3" ht="19.5" customHeight="1">
      <c r="A405" s="276">
        <v>2130309</v>
      </c>
      <c r="B405" s="280" t="s">
        <v>499</v>
      </c>
      <c r="C405" s="278">
        <v>74</v>
      </c>
    </row>
    <row r="406" spans="1:3" ht="19.5" customHeight="1">
      <c r="A406" s="276">
        <v>2130310</v>
      </c>
      <c r="B406" s="280" t="s">
        <v>500</v>
      </c>
      <c r="C406" s="278">
        <v>34</v>
      </c>
    </row>
    <row r="407" spans="1:3" ht="19.5" customHeight="1">
      <c r="A407" s="276">
        <v>2130311</v>
      </c>
      <c r="B407" s="280" t="s">
        <v>501</v>
      </c>
      <c r="C407" s="278">
        <v>149</v>
      </c>
    </row>
    <row r="408" spans="1:3" ht="19.5" customHeight="1">
      <c r="A408" s="276">
        <v>2130313</v>
      </c>
      <c r="B408" s="280" t="s">
        <v>502</v>
      </c>
      <c r="C408" s="278">
        <v>75</v>
      </c>
    </row>
    <row r="409" spans="1:3" ht="19.5" customHeight="1">
      <c r="A409" s="276">
        <v>2130314</v>
      </c>
      <c r="B409" s="280" t="s">
        <v>503</v>
      </c>
      <c r="C409" s="278">
        <v>2105</v>
      </c>
    </row>
    <row r="410" spans="1:3" ht="19.5" customHeight="1">
      <c r="A410" s="276">
        <v>2130316</v>
      </c>
      <c r="B410" s="280" t="s">
        <v>504</v>
      </c>
      <c r="C410" s="278">
        <v>105</v>
      </c>
    </row>
    <row r="411" spans="1:3" ht="19.5" customHeight="1">
      <c r="A411" s="276">
        <v>2130317</v>
      </c>
      <c r="B411" s="280" t="s">
        <v>505</v>
      </c>
      <c r="C411" s="278">
        <v>96</v>
      </c>
    </row>
    <row r="412" spans="1:3" ht="19.5" customHeight="1">
      <c r="A412" s="276">
        <v>2130321</v>
      </c>
      <c r="B412" s="280" t="s">
        <v>506</v>
      </c>
      <c r="C412" s="278">
        <v>30</v>
      </c>
    </row>
    <row r="413" spans="1:3" ht="19.5" customHeight="1">
      <c r="A413" s="276">
        <v>2130334</v>
      </c>
      <c r="B413" s="280" t="s">
        <v>507</v>
      </c>
      <c r="C413" s="278">
        <v>49</v>
      </c>
    </row>
    <row r="414" spans="1:3" ht="19.5" customHeight="1">
      <c r="A414" s="276">
        <v>2130399</v>
      </c>
      <c r="B414" s="280" t="s">
        <v>508</v>
      </c>
      <c r="C414" s="278">
        <v>620</v>
      </c>
    </row>
    <row r="415" spans="1:3" ht="19.5" customHeight="1">
      <c r="A415" s="276">
        <v>21305</v>
      </c>
      <c r="B415" s="279" t="s">
        <v>509</v>
      </c>
      <c r="C415" s="278">
        <v>648</v>
      </c>
    </row>
    <row r="416" spans="1:3" ht="19.5" customHeight="1">
      <c r="A416" s="276">
        <v>2130501</v>
      </c>
      <c r="B416" s="280" t="s">
        <v>190</v>
      </c>
      <c r="C416" s="278">
        <v>263</v>
      </c>
    </row>
    <row r="417" spans="1:3" ht="19.5" customHeight="1">
      <c r="A417" s="276">
        <v>2130502</v>
      </c>
      <c r="B417" s="280" t="s">
        <v>191</v>
      </c>
      <c r="C417" s="278">
        <v>85</v>
      </c>
    </row>
    <row r="418" spans="1:3" ht="19.5" customHeight="1">
      <c r="A418" s="276">
        <v>2130599</v>
      </c>
      <c r="B418" s="280" t="s">
        <v>510</v>
      </c>
      <c r="C418" s="278">
        <v>300</v>
      </c>
    </row>
    <row r="419" spans="1:3" ht="19.5" customHeight="1">
      <c r="A419" s="276">
        <v>21307</v>
      </c>
      <c r="B419" s="279" t="s">
        <v>511</v>
      </c>
      <c r="C419" s="278">
        <v>7</v>
      </c>
    </row>
    <row r="420" spans="1:3" ht="19.5" customHeight="1">
      <c r="A420" s="276">
        <v>2130799</v>
      </c>
      <c r="B420" s="280" t="s">
        <v>512</v>
      </c>
      <c r="C420" s="278">
        <v>7</v>
      </c>
    </row>
    <row r="421" spans="1:3" ht="19.5" customHeight="1">
      <c r="A421" s="276">
        <v>21308</v>
      </c>
      <c r="B421" s="279" t="s">
        <v>513</v>
      </c>
      <c r="C421" s="278">
        <v>438</v>
      </c>
    </row>
    <row r="422" spans="1:3" ht="19.5" customHeight="1">
      <c r="A422" s="276">
        <v>2130804</v>
      </c>
      <c r="B422" s="280" t="s">
        <v>514</v>
      </c>
      <c r="C422" s="278">
        <v>272</v>
      </c>
    </row>
    <row r="423" spans="1:3" ht="19.5" customHeight="1">
      <c r="A423" s="276">
        <v>2130899</v>
      </c>
      <c r="B423" s="280" t="s">
        <v>515</v>
      </c>
      <c r="C423" s="278">
        <v>166</v>
      </c>
    </row>
    <row r="424" spans="1:3" ht="19.5" customHeight="1">
      <c r="A424" s="276">
        <v>21399</v>
      </c>
      <c r="B424" s="279" t="s">
        <v>516</v>
      </c>
      <c r="C424" s="278">
        <v>10</v>
      </c>
    </row>
    <row r="425" spans="1:3" ht="19.5" customHeight="1">
      <c r="A425" s="276">
        <v>2139999</v>
      </c>
      <c r="B425" s="280" t="s">
        <v>516</v>
      </c>
      <c r="C425" s="278">
        <v>10</v>
      </c>
    </row>
    <row r="426" spans="1:3" ht="19.5" customHeight="1">
      <c r="A426" s="276">
        <v>214</v>
      </c>
      <c r="B426" s="277" t="s">
        <v>517</v>
      </c>
      <c r="C426" s="278">
        <v>11092</v>
      </c>
    </row>
    <row r="427" spans="1:3" ht="19.5" customHeight="1">
      <c r="A427" s="276">
        <v>21401</v>
      </c>
      <c r="B427" s="279" t="s">
        <v>518</v>
      </c>
      <c r="C427" s="278">
        <v>11080</v>
      </c>
    </row>
    <row r="428" spans="1:3" ht="19.5" customHeight="1">
      <c r="A428" s="276">
        <v>2140101</v>
      </c>
      <c r="B428" s="280" t="s">
        <v>190</v>
      </c>
      <c r="C428" s="278">
        <v>1484</v>
      </c>
    </row>
    <row r="429" spans="1:3" ht="19.5" customHeight="1">
      <c r="A429" s="276">
        <v>2140102</v>
      </c>
      <c r="B429" s="280" t="s">
        <v>191</v>
      </c>
      <c r="C429" s="278">
        <v>107</v>
      </c>
    </row>
    <row r="430" spans="1:3" ht="19.5" customHeight="1">
      <c r="A430" s="276">
        <v>2140104</v>
      </c>
      <c r="B430" s="280" t="s">
        <v>519</v>
      </c>
      <c r="C430" s="278">
        <v>6048</v>
      </c>
    </row>
    <row r="431" spans="1:3" ht="19.5" customHeight="1">
      <c r="A431" s="276">
        <v>2140106</v>
      </c>
      <c r="B431" s="280" t="s">
        <v>520</v>
      </c>
      <c r="C431" s="278">
        <v>60</v>
      </c>
    </row>
    <row r="432" spans="1:3" ht="19.5" customHeight="1">
      <c r="A432" s="276">
        <v>2140112</v>
      </c>
      <c r="B432" s="280" t="s">
        <v>521</v>
      </c>
      <c r="C432" s="278">
        <v>2979</v>
      </c>
    </row>
    <row r="433" spans="1:3" ht="19.5" customHeight="1">
      <c r="A433" s="276">
        <v>2140123</v>
      </c>
      <c r="B433" s="280" t="s">
        <v>522</v>
      </c>
      <c r="C433" s="278">
        <v>16</v>
      </c>
    </row>
    <row r="434" spans="1:3" ht="19.5" customHeight="1">
      <c r="A434" s="276">
        <v>2140131</v>
      </c>
      <c r="B434" s="280" t="s">
        <v>523</v>
      </c>
      <c r="C434" s="278">
        <v>40</v>
      </c>
    </row>
    <row r="435" spans="1:3" ht="19.5" customHeight="1">
      <c r="A435" s="276">
        <v>2140136</v>
      </c>
      <c r="B435" s="280" t="s">
        <v>524</v>
      </c>
      <c r="C435" s="278">
        <v>32</v>
      </c>
    </row>
    <row r="436" spans="1:3" ht="19.5" customHeight="1">
      <c r="A436" s="276">
        <v>2140199</v>
      </c>
      <c r="B436" s="280" t="s">
        <v>525</v>
      </c>
      <c r="C436" s="278">
        <v>314</v>
      </c>
    </row>
    <row r="437" spans="1:3" ht="19.5" customHeight="1">
      <c r="A437" s="276">
        <v>21405</v>
      </c>
      <c r="B437" s="279" t="s">
        <v>526</v>
      </c>
      <c r="C437" s="278">
        <v>12</v>
      </c>
    </row>
    <row r="438" spans="1:3" ht="19.5" customHeight="1">
      <c r="A438" s="276">
        <v>2140504</v>
      </c>
      <c r="B438" s="280" t="s">
        <v>527</v>
      </c>
      <c r="C438" s="278">
        <v>12</v>
      </c>
    </row>
    <row r="439" spans="1:3" ht="19.5" customHeight="1">
      <c r="A439" s="276">
        <v>215</v>
      </c>
      <c r="B439" s="277" t="s">
        <v>528</v>
      </c>
      <c r="C439" s="278">
        <v>11866</v>
      </c>
    </row>
    <row r="440" spans="1:3" ht="19.5" customHeight="1">
      <c r="A440" s="276">
        <v>21502</v>
      </c>
      <c r="B440" s="279" t="s">
        <v>529</v>
      </c>
      <c r="C440" s="278">
        <v>1340</v>
      </c>
    </row>
    <row r="441" spans="1:3" ht="19.5" customHeight="1">
      <c r="A441" s="276">
        <v>2150208</v>
      </c>
      <c r="B441" s="280" t="s">
        <v>530</v>
      </c>
      <c r="C441" s="278">
        <v>250</v>
      </c>
    </row>
    <row r="442" spans="1:3" ht="19.5" customHeight="1">
      <c r="A442" s="276">
        <v>2150299</v>
      </c>
      <c r="B442" s="280" t="s">
        <v>531</v>
      </c>
      <c r="C442" s="278">
        <v>1090</v>
      </c>
    </row>
    <row r="443" spans="1:3" ht="19.5" customHeight="1">
      <c r="A443" s="276">
        <v>21505</v>
      </c>
      <c r="B443" s="279" t="s">
        <v>532</v>
      </c>
      <c r="C443" s="278">
        <v>1049</v>
      </c>
    </row>
    <row r="444" spans="1:3" ht="19.5" customHeight="1">
      <c r="A444" s="276">
        <v>2150501</v>
      </c>
      <c r="B444" s="280" t="s">
        <v>190</v>
      </c>
      <c r="C444" s="278">
        <v>995</v>
      </c>
    </row>
    <row r="445" spans="1:3" ht="19.5" customHeight="1">
      <c r="A445" s="276">
        <v>2150502</v>
      </c>
      <c r="B445" s="280" t="s">
        <v>191</v>
      </c>
      <c r="C445" s="278">
        <v>54</v>
      </c>
    </row>
    <row r="446" spans="1:3" ht="19.5" customHeight="1">
      <c r="A446" s="276">
        <v>21507</v>
      </c>
      <c r="B446" s="279" t="s">
        <v>533</v>
      </c>
      <c r="C446" s="278">
        <v>286</v>
      </c>
    </row>
    <row r="447" spans="1:3" ht="19.5" customHeight="1">
      <c r="A447" s="276">
        <v>2150701</v>
      </c>
      <c r="B447" s="280" t="s">
        <v>190</v>
      </c>
      <c r="C447" s="278">
        <v>277</v>
      </c>
    </row>
    <row r="448" spans="1:3" ht="19.5" customHeight="1">
      <c r="A448" s="276">
        <v>2150702</v>
      </c>
      <c r="B448" s="280" t="s">
        <v>191</v>
      </c>
      <c r="C448" s="278">
        <v>9</v>
      </c>
    </row>
    <row r="449" spans="1:3" ht="19.5" customHeight="1">
      <c r="A449" s="276">
        <v>21508</v>
      </c>
      <c r="B449" s="279" t="s">
        <v>534</v>
      </c>
      <c r="C449" s="278">
        <v>9152</v>
      </c>
    </row>
    <row r="450" spans="1:3" ht="19.5" customHeight="1">
      <c r="A450" s="276">
        <v>2150805</v>
      </c>
      <c r="B450" s="280" t="s">
        <v>535</v>
      </c>
      <c r="C450" s="278">
        <v>8958</v>
      </c>
    </row>
    <row r="451" spans="1:3" ht="19.5" customHeight="1">
      <c r="A451" s="276">
        <v>2150899</v>
      </c>
      <c r="B451" s="280" t="s">
        <v>536</v>
      </c>
      <c r="C451" s="278">
        <v>194</v>
      </c>
    </row>
    <row r="452" spans="1:3" ht="19.5" customHeight="1">
      <c r="A452" s="276">
        <v>21599</v>
      </c>
      <c r="B452" s="279" t="s">
        <v>537</v>
      </c>
      <c r="C452" s="278">
        <v>39</v>
      </c>
    </row>
    <row r="453" spans="1:3" ht="19.5" customHeight="1">
      <c r="A453" s="276">
        <v>2159999</v>
      </c>
      <c r="B453" s="280" t="s">
        <v>537</v>
      </c>
      <c r="C453" s="278">
        <v>39</v>
      </c>
    </row>
    <row r="454" spans="1:3" ht="19.5" customHeight="1">
      <c r="A454" s="276">
        <v>216</v>
      </c>
      <c r="B454" s="277" t="s">
        <v>538</v>
      </c>
      <c r="C454" s="278">
        <v>1845</v>
      </c>
    </row>
    <row r="455" spans="1:3" ht="19.5" customHeight="1">
      <c r="A455" s="276">
        <v>21602</v>
      </c>
      <c r="B455" s="279" t="s">
        <v>539</v>
      </c>
      <c r="C455" s="278">
        <v>1534</v>
      </c>
    </row>
    <row r="456" spans="1:3" ht="19.5" customHeight="1">
      <c r="A456" s="276">
        <v>2160201</v>
      </c>
      <c r="B456" s="280" t="s">
        <v>190</v>
      </c>
      <c r="C456" s="278">
        <v>576</v>
      </c>
    </row>
    <row r="457" spans="1:3" ht="19.5" customHeight="1">
      <c r="A457" s="276">
        <v>2160299</v>
      </c>
      <c r="B457" s="280" t="s">
        <v>540</v>
      </c>
      <c r="C457" s="278">
        <v>958</v>
      </c>
    </row>
    <row r="458" spans="1:3" ht="19.5" customHeight="1">
      <c r="A458" s="276">
        <v>21606</v>
      </c>
      <c r="B458" s="279" t="s">
        <v>541</v>
      </c>
      <c r="C458" s="278">
        <v>297</v>
      </c>
    </row>
    <row r="459" spans="1:3" ht="19.5" customHeight="1">
      <c r="A459" s="276">
        <v>2160699</v>
      </c>
      <c r="B459" s="280" t="s">
        <v>542</v>
      </c>
      <c r="C459" s="278">
        <v>297</v>
      </c>
    </row>
    <row r="460" spans="1:3" ht="19.5" customHeight="1">
      <c r="A460" s="276">
        <v>21699</v>
      </c>
      <c r="B460" s="279" t="s">
        <v>543</v>
      </c>
      <c r="C460" s="278">
        <v>14</v>
      </c>
    </row>
    <row r="461" spans="1:3" ht="19.5" customHeight="1">
      <c r="A461" s="276">
        <v>2169999</v>
      </c>
      <c r="B461" s="280" t="s">
        <v>543</v>
      </c>
      <c r="C461" s="278">
        <v>14</v>
      </c>
    </row>
    <row r="462" spans="1:3" ht="19.5" customHeight="1">
      <c r="A462" s="276">
        <v>217</v>
      </c>
      <c r="B462" s="277" t="s">
        <v>544</v>
      </c>
      <c r="C462" s="278">
        <v>460</v>
      </c>
    </row>
    <row r="463" spans="1:3" ht="19.5" customHeight="1">
      <c r="A463" s="276">
        <v>21703</v>
      </c>
      <c r="B463" s="279" t="s">
        <v>545</v>
      </c>
      <c r="C463" s="278">
        <v>460</v>
      </c>
    </row>
    <row r="464" spans="1:3" ht="19.5" customHeight="1">
      <c r="A464" s="276">
        <v>2170399</v>
      </c>
      <c r="B464" s="280" t="s">
        <v>546</v>
      </c>
      <c r="C464" s="278">
        <v>460</v>
      </c>
    </row>
    <row r="465" spans="1:3" ht="19.5" customHeight="1">
      <c r="A465" s="276">
        <v>219</v>
      </c>
      <c r="B465" s="277" t="s">
        <v>547</v>
      </c>
      <c r="C465" s="278">
        <v>630</v>
      </c>
    </row>
    <row r="466" spans="1:3" ht="19.5" customHeight="1">
      <c r="A466" s="276">
        <v>21901</v>
      </c>
      <c r="B466" s="279" t="s">
        <v>548</v>
      </c>
      <c r="C466" s="278">
        <v>130</v>
      </c>
    </row>
    <row r="467" spans="1:3" ht="19.5" customHeight="1">
      <c r="A467" s="276">
        <v>21906</v>
      </c>
      <c r="B467" s="279" t="s">
        <v>549</v>
      </c>
      <c r="C467" s="278">
        <v>500</v>
      </c>
    </row>
    <row r="468" spans="1:3" ht="19.5" customHeight="1">
      <c r="A468" s="276">
        <v>220</v>
      </c>
      <c r="B468" s="277" t="s">
        <v>550</v>
      </c>
      <c r="C468" s="278">
        <v>2664</v>
      </c>
    </row>
    <row r="469" spans="1:3" ht="19.5" customHeight="1">
      <c r="A469" s="276">
        <v>22001</v>
      </c>
      <c r="B469" s="279" t="s">
        <v>551</v>
      </c>
      <c r="C469" s="278">
        <v>2111</v>
      </c>
    </row>
    <row r="470" spans="1:3" ht="19.5" customHeight="1">
      <c r="A470" s="276">
        <v>2200101</v>
      </c>
      <c r="B470" s="280" t="s">
        <v>190</v>
      </c>
      <c r="C470" s="278">
        <v>655</v>
      </c>
    </row>
    <row r="471" spans="1:3" ht="19.5" customHeight="1">
      <c r="A471" s="276">
        <v>2200150</v>
      </c>
      <c r="B471" s="280" t="s">
        <v>207</v>
      </c>
      <c r="C471" s="278">
        <v>1456</v>
      </c>
    </row>
    <row r="472" spans="1:3" ht="19.5" customHeight="1">
      <c r="A472" s="276">
        <v>22005</v>
      </c>
      <c r="B472" s="279" t="s">
        <v>552</v>
      </c>
      <c r="C472" s="278">
        <v>553</v>
      </c>
    </row>
    <row r="473" spans="1:3" ht="19.5" customHeight="1">
      <c r="A473" s="276">
        <v>2200501</v>
      </c>
      <c r="B473" s="280" t="s">
        <v>190</v>
      </c>
      <c r="C473" s="278">
        <v>278</v>
      </c>
    </row>
    <row r="474" spans="1:3" ht="19.5" customHeight="1">
      <c r="A474" s="276">
        <v>2200509</v>
      </c>
      <c r="B474" s="280" t="s">
        <v>553</v>
      </c>
      <c r="C474" s="278">
        <v>90</v>
      </c>
    </row>
    <row r="475" spans="1:3" ht="19.5" customHeight="1">
      <c r="A475" s="276">
        <v>2200510</v>
      </c>
      <c r="B475" s="280" t="s">
        <v>554</v>
      </c>
      <c r="C475" s="278">
        <v>80</v>
      </c>
    </row>
    <row r="476" spans="1:3" ht="19.5" customHeight="1">
      <c r="A476" s="276">
        <v>2200599</v>
      </c>
      <c r="B476" s="280" t="s">
        <v>555</v>
      </c>
      <c r="C476" s="278">
        <v>105</v>
      </c>
    </row>
    <row r="477" spans="1:3" ht="19.5" customHeight="1">
      <c r="A477" s="276">
        <v>221</v>
      </c>
      <c r="B477" s="277" t="s">
        <v>556</v>
      </c>
      <c r="C477" s="278">
        <v>13694</v>
      </c>
    </row>
    <row r="478" spans="1:3" ht="19.5" customHeight="1">
      <c r="A478" s="276">
        <v>22101</v>
      </c>
      <c r="B478" s="279" t="s">
        <v>557</v>
      </c>
      <c r="C478" s="278">
        <v>6335</v>
      </c>
    </row>
    <row r="479" spans="1:3" ht="19.5" customHeight="1">
      <c r="A479" s="276">
        <v>2210106</v>
      </c>
      <c r="B479" s="280" t="s">
        <v>558</v>
      </c>
      <c r="C479" s="278">
        <v>209</v>
      </c>
    </row>
    <row r="480" spans="1:3" ht="19.5" customHeight="1">
      <c r="A480" s="276">
        <v>2210107</v>
      </c>
      <c r="B480" s="280" t="s">
        <v>559</v>
      </c>
      <c r="C480" s="278">
        <v>239</v>
      </c>
    </row>
    <row r="481" spans="1:3" ht="19.5" customHeight="1">
      <c r="A481" s="276">
        <v>2210108</v>
      </c>
      <c r="B481" s="280" t="s">
        <v>560</v>
      </c>
      <c r="C481" s="278">
        <v>4665</v>
      </c>
    </row>
    <row r="482" spans="1:3" ht="19.5" customHeight="1">
      <c r="A482" s="276">
        <v>2210199</v>
      </c>
      <c r="B482" s="280" t="s">
        <v>561</v>
      </c>
      <c r="C482" s="278">
        <v>1222</v>
      </c>
    </row>
    <row r="483" spans="1:3" ht="19.5" customHeight="1">
      <c r="A483" s="276">
        <v>22102</v>
      </c>
      <c r="B483" s="279" t="s">
        <v>562</v>
      </c>
      <c r="C483" s="278">
        <v>6049</v>
      </c>
    </row>
    <row r="484" spans="1:3" ht="19.5" customHeight="1">
      <c r="A484" s="276">
        <v>2210201</v>
      </c>
      <c r="B484" s="280" t="s">
        <v>563</v>
      </c>
      <c r="C484" s="278">
        <v>5320</v>
      </c>
    </row>
    <row r="485" spans="1:3" ht="19.5" customHeight="1">
      <c r="A485" s="276">
        <v>2210202</v>
      </c>
      <c r="B485" s="280" t="s">
        <v>564</v>
      </c>
      <c r="C485" s="278">
        <v>729</v>
      </c>
    </row>
    <row r="486" spans="1:3" ht="19.5" customHeight="1">
      <c r="A486" s="276">
        <v>22103</v>
      </c>
      <c r="B486" s="279" t="s">
        <v>565</v>
      </c>
      <c r="C486" s="278">
        <v>1310</v>
      </c>
    </row>
    <row r="487" spans="1:3" ht="19.5" customHeight="1">
      <c r="A487" s="276">
        <v>2210302</v>
      </c>
      <c r="B487" s="280" t="s">
        <v>566</v>
      </c>
      <c r="C487" s="278">
        <v>737</v>
      </c>
    </row>
    <row r="488" spans="1:3" ht="19.5" customHeight="1">
      <c r="A488" s="276">
        <v>2210399</v>
      </c>
      <c r="B488" s="280" t="s">
        <v>567</v>
      </c>
      <c r="C488" s="278">
        <v>573</v>
      </c>
    </row>
    <row r="489" spans="1:3" ht="19.5" customHeight="1">
      <c r="A489" s="276">
        <v>222</v>
      </c>
      <c r="B489" s="277" t="s">
        <v>568</v>
      </c>
      <c r="C489" s="278">
        <v>648</v>
      </c>
    </row>
    <row r="490" spans="1:3" ht="19.5" customHeight="1">
      <c r="A490" s="276">
        <v>22201</v>
      </c>
      <c r="B490" s="279" t="s">
        <v>569</v>
      </c>
      <c r="C490" s="278">
        <v>297</v>
      </c>
    </row>
    <row r="491" spans="1:3" ht="19.5" customHeight="1">
      <c r="A491" s="276">
        <v>2220106</v>
      </c>
      <c r="B491" s="280" t="s">
        <v>570</v>
      </c>
      <c r="C491" s="278">
        <v>3</v>
      </c>
    </row>
    <row r="492" spans="1:3" ht="19.5" customHeight="1">
      <c r="A492" s="276">
        <v>2220112</v>
      </c>
      <c r="B492" s="280" t="s">
        <v>571</v>
      </c>
      <c r="C492" s="278">
        <v>3</v>
      </c>
    </row>
    <row r="493" spans="1:3" ht="19.5" customHeight="1">
      <c r="A493" s="276">
        <v>2220115</v>
      </c>
      <c r="B493" s="280" t="s">
        <v>572</v>
      </c>
      <c r="C493" s="278">
        <v>234</v>
      </c>
    </row>
    <row r="494" spans="1:3" ht="19.5" customHeight="1">
      <c r="A494" s="276">
        <v>2220150</v>
      </c>
      <c r="B494" s="280" t="s">
        <v>207</v>
      </c>
      <c r="C494" s="278">
        <v>19</v>
      </c>
    </row>
    <row r="495" spans="1:3" ht="19.5" customHeight="1">
      <c r="A495" s="276">
        <v>2220199</v>
      </c>
      <c r="B495" s="280" t="s">
        <v>573</v>
      </c>
      <c r="C495" s="278">
        <v>38</v>
      </c>
    </row>
    <row r="496" spans="1:3" ht="19.5" customHeight="1">
      <c r="A496" s="276">
        <v>22204</v>
      </c>
      <c r="B496" s="279" t="s">
        <v>574</v>
      </c>
      <c r="C496" s="278">
        <v>351</v>
      </c>
    </row>
    <row r="497" spans="1:3" ht="19.5" customHeight="1">
      <c r="A497" s="276">
        <v>2220401</v>
      </c>
      <c r="B497" s="280" t="s">
        <v>575</v>
      </c>
      <c r="C497" s="278">
        <v>295</v>
      </c>
    </row>
    <row r="498" spans="1:3" ht="19.5" customHeight="1">
      <c r="A498" s="276">
        <v>2220403</v>
      </c>
      <c r="B498" s="280" t="s">
        <v>576</v>
      </c>
      <c r="C498" s="278">
        <v>56</v>
      </c>
    </row>
    <row r="499" spans="1:3" ht="19.5" customHeight="1">
      <c r="A499" s="276">
        <v>224</v>
      </c>
      <c r="B499" s="277" t="s">
        <v>577</v>
      </c>
      <c r="C499" s="278">
        <v>5505</v>
      </c>
    </row>
    <row r="500" spans="1:3" ht="19.5" customHeight="1">
      <c r="A500" s="276">
        <v>22401</v>
      </c>
      <c r="B500" s="279" t="s">
        <v>578</v>
      </c>
      <c r="C500" s="278">
        <v>1597</v>
      </c>
    </row>
    <row r="501" spans="1:3" ht="19.5" customHeight="1">
      <c r="A501" s="276">
        <v>2240101</v>
      </c>
      <c r="B501" s="280" t="s">
        <v>190</v>
      </c>
      <c r="C501" s="278">
        <v>719</v>
      </c>
    </row>
    <row r="502" spans="1:3" ht="19.5" customHeight="1">
      <c r="A502" s="276">
        <v>2240102</v>
      </c>
      <c r="B502" s="280" t="s">
        <v>191</v>
      </c>
      <c r="C502" s="278">
        <v>90</v>
      </c>
    </row>
    <row r="503" spans="1:3" ht="19.5" customHeight="1">
      <c r="A503" s="276">
        <v>2240106</v>
      </c>
      <c r="B503" s="280" t="s">
        <v>579</v>
      </c>
      <c r="C503" s="278">
        <v>10</v>
      </c>
    </row>
    <row r="504" spans="1:3" ht="19.5" customHeight="1">
      <c r="A504" s="276">
        <v>2240108</v>
      </c>
      <c r="B504" s="280" t="s">
        <v>580</v>
      </c>
      <c r="C504" s="278">
        <v>653</v>
      </c>
    </row>
    <row r="505" spans="1:3" ht="19.5" customHeight="1">
      <c r="A505" s="276">
        <v>2240109</v>
      </c>
      <c r="B505" s="280" t="s">
        <v>581</v>
      </c>
      <c r="C505" s="278">
        <v>13</v>
      </c>
    </row>
    <row r="506" spans="1:3" ht="19.5" customHeight="1">
      <c r="A506" s="276">
        <v>2240150</v>
      </c>
      <c r="B506" s="280" t="s">
        <v>207</v>
      </c>
      <c r="C506" s="278">
        <v>112</v>
      </c>
    </row>
    <row r="507" spans="1:3" ht="19.5" customHeight="1">
      <c r="A507" s="276">
        <v>22402</v>
      </c>
      <c r="B507" s="279" t="s">
        <v>582</v>
      </c>
      <c r="C507" s="278">
        <v>1961</v>
      </c>
    </row>
    <row r="508" spans="1:3" ht="19.5" customHeight="1">
      <c r="A508" s="276">
        <v>2240204</v>
      </c>
      <c r="B508" s="280" t="s">
        <v>583</v>
      </c>
      <c r="C508" s="278">
        <v>879</v>
      </c>
    </row>
    <row r="509" spans="1:3" ht="19.5" customHeight="1">
      <c r="A509" s="276">
        <v>2240299</v>
      </c>
      <c r="B509" s="280" t="s">
        <v>584</v>
      </c>
      <c r="C509" s="278">
        <v>1082</v>
      </c>
    </row>
    <row r="510" spans="1:3" ht="19.5" customHeight="1">
      <c r="A510" s="276">
        <v>22403</v>
      </c>
      <c r="B510" s="279" t="s">
        <v>585</v>
      </c>
      <c r="C510" s="278">
        <v>181</v>
      </c>
    </row>
    <row r="511" spans="1:3" ht="19.5" customHeight="1">
      <c r="A511" s="276">
        <v>2240301</v>
      </c>
      <c r="B511" s="280" t="s">
        <v>190</v>
      </c>
      <c r="C511" s="278">
        <v>78</v>
      </c>
    </row>
    <row r="512" spans="1:3" ht="19.5" customHeight="1">
      <c r="A512" s="276">
        <v>2240399</v>
      </c>
      <c r="B512" s="280" t="s">
        <v>586</v>
      </c>
      <c r="C512" s="278">
        <v>103</v>
      </c>
    </row>
    <row r="513" spans="1:3" ht="19.5" customHeight="1">
      <c r="A513" s="276">
        <v>22405</v>
      </c>
      <c r="B513" s="279" t="s">
        <v>587</v>
      </c>
      <c r="C513" s="278">
        <v>6</v>
      </c>
    </row>
    <row r="514" spans="1:3" ht="19.5" customHeight="1">
      <c r="A514" s="276">
        <v>2240599</v>
      </c>
      <c r="B514" s="280" t="s">
        <v>588</v>
      </c>
      <c r="C514" s="278">
        <v>6</v>
      </c>
    </row>
    <row r="515" spans="1:3" ht="19.5" customHeight="1">
      <c r="A515" s="276">
        <v>22406</v>
      </c>
      <c r="B515" s="279" t="s">
        <v>589</v>
      </c>
      <c r="C515" s="278">
        <v>1598</v>
      </c>
    </row>
    <row r="516" spans="1:3" ht="19.5" customHeight="1">
      <c r="A516" s="276">
        <v>2240601</v>
      </c>
      <c r="B516" s="280" t="s">
        <v>590</v>
      </c>
      <c r="C516" s="278">
        <v>1598</v>
      </c>
    </row>
    <row r="517" spans="1:3" ht="19.5" customHeight="1">
      <c r="A517" s="276">
        <v>22407</v>
      </c>
      <c r="B517" s="279" t="s">
        <v>591</v>
      </c>
      <c r="C517" s="278">
        <v>20</v>
      </c>
    </row>
    <row r="518" spans="1:3" ht="19.5" customHeight="1">
      <c r="A518" s="276">
        <v>2240703</v>
      </c>
      <c r="B518" s="280" t="s">
        <v>592</v>
      </c>
      <c r="C518" s="278">
        <v>10</v>
      </c>
    </row>
    <row r="519" spans="1:3" ht="19.5" customHeight="1">
      <c r="A519" s="276">
        <v>2240799</v>
      </c>
      <c r="B519" s="280" t="s">
        <v>593</v>
      </c>
      <c r="C519" s="278">
        <v>10</v>
      </c>
    </row>
    <row r="520" spans="1:3" ht="19.5" customHeight="1">
      <c r="A520" s="276">
        <v>22499</v>
      </c>
      <c r="B520" s="279" t="s">
        <v>594</v>
      </c>
      <c r="C520" s="278">
        <v>142</v>
      </c>
    </row>
    <row r="521" spans="1:3" ht="19.5" customHeight="1">
      <c r="A521" s="276">
        <v>2249999</v>
      </c>
      <c r="B521" s="280" t="s">
        <v>594</v>
      </c>
      <c r="C521" s="278">
        <v>142</v>
      </c>
    </row>
    <row r="522" spans="1:3" ht="19.5" customHeight="1">
      <c r="A522" s="276">
        <v>229</v>
      </c>
      <c r="B522" s="277" t="s">
        <v>595</v>
      </c>
      <c r="C522" s="278">
        <v>584</v>
      </c>
    </row>
    <row r="523" spans="1:3" ht="19.5" customHeight="1">
      <c r="A523" s="276">
        <v>22999</v>
      </c>
      <c r="B523" s="279" t="s">
        <v>595</v>
      </c>
      <c r="C523" s="278">
        <v>584</v>
      </c>
    </row>
    <row r="524" spans="1:3" ht="19.5" customHeight="1">
      <c r="A524" s="276">
        <v>2299999</v>
      </c>
      <c r="B524" s="280" t="s">
        <v>595</v>
      </c>
      <c r="C524" s="278">
        <v>584</v>
      </c>
    </row>
    <row r="525" spans="1:3" ht="19.5" customHeight="1">
      <c r="A525" s="276">
        <v>232</v>
      </c>
      <c r="B525" s="277" t="s">
        <v>596</v>
      </c>
      <c r="C525" s="278">
        <v>7061</v>
      </c>
    </row>
    <row r="526" spans="1:3" ht="19.5" customHeight="1">
      <c r="A526" s="276">
        <v>23203</v>
      </c>
      <c r="B526" s="279" t="s">
        <v>597</v>
      </c>
      <c r="C526" s="278">
        <v>7061</v>
      </c>
    </row>
    <row r="527" spans="1:3" ht="19.5" customHeight="1">
      <c r="A527" s="276">
        <v>2320301</v>
      </c>
      <c r="B527" s="280" t="s">
        <v>598</v>
      </c>
      <c r="C527" s="278">
        <v>6537</v>
      </c>
    </row>
    <row r="528" spans="1:3" ht="19.5" customHeight="1">
      <c r="A528" s="276">
        <v>2320303</v>
      </c>
      <c r="B528" s="280" t="s">
        <v>599</v>
      </c>
      <c r="C528" s="278">
        <v>524</v>
      </c>
    </row>
    <row r="529" spans="1:3" ht="19.5" customHeight="1">
      <c r="A529" s="276">
        <v>233</v>
      </c>
      <c r="B529" s="277" t="s">
        <v>600</v>
      </c>
      <c r="C529" s="278">
        <v>18</v>
      </c>
    </row>
    <row r="530" spans="1:3" ht="19.5" customHeight="1">
      <c r="A530" s="276">
        <v>23303</v>
      </c>
      <c r="B530" s="279" t="s">
        <v>601</v>
      </c>
      <c r="C530" s="278">
        <v>18</v>
      </c>
    </row>
    <row r="531" spans="1:3" ht="19.5" customHeight="1">
      <c r="A531" s="281"/>
      <c r="B531" s="282"/>
      <c r="C531" s="283"/>
    </row>
    <row r="532" spans="1:3" ht="19.5" customHeight="1">
      <c r="A532" s="284"/>
      <c r="B532" s="285" t="s">
        <v>602</v>
      </c>
      <c r="C532" s="286">
        <f>C533+C549</f>
        <v>96364</v>
      </c>
    </row>
    <row r="533" spans="1:3" ht="19.5" customHeight="1">
      <c r="A533" s="287">
        <v>230</v>
      </c>
      <c r="B533" s="288" t="s">
        <v>71</v>
      </c>
      <c r="C533" s="289">
        <f>C534+C536+C544+C546+C548</f>
        <v>84104</v>
      </c>
    </row>
    <row r="534" spans="1:3" ht="19.5" customHeight="1">
      <c r="A534" s="276">
        <v>23002</v>
      </c>
      <c r="B534" s="277" t="s">
        <v>603</v>
      </c>
      <c r="C534" s="278">
        <f>C535</f>
        <v>3903</v>
      </c>
    </row>
    <row r="535" spans="1:3" ht="19.5" customHeight="1">
      <c r="A535" s="276">
        <v>2300227</v>
      </c>
      <c r="B535" s="277" t="s">
        <v>604</v>
      </c>
      <c r="C535" s="278">
        <v>3903</v>
      </c>
    </row>
    <row r="536" spans="1:3" ht="19.5" customHeight="1">
      <c r="A536" s="290">
        <v>23003</v>
      </c>
      <c r="B536" s="291" t="s">
        <v>605</v>
      </c>
      <c r="C536" s="292">
        <f>SUM(C537:C543)</f>
        <v>11823</v>
      </c>
    </row>
    <row r="537" spans="1:3" ht="19.5" customHeight="1">
      <c r="A537" s="290">
        <v>2300304</v>
      </c>
      <c r="B537" s="291" t="s">
        <v>606</v>
      </c>
      <c r="C537" s="293">
        <v>784</v>
      </c>
    </row>
    <row r="538" spans="1:3" ht="19.5" customHeight="1">
      <c r="A538" s="290">
        <v>2300308</v>
      </c>
      <c r="B538" s="291" t="s">
        <v>607</v>
      </c>
      <c r="C538" s="293">
        <v>1000</v>
      </c>
    </row>
    <row r="539" spans="1:3" ht="19.5" customHeight="1">
      <c r="A539" s="290">
        <v>2300311</v>
      </c>
      <c r="B539" s="291" t="s">
        <v>608</v>
      </c>
      <c r="C539" s="293">
        <v>100</v>
      </c>
    </row>
    <row r="540" spans="1:3" ht="19.5" customHeight="1">
      <c r="A540" s="290">
        <v>2300312</v>
      </c>
      <c r="B540" s="291" t="s">
        <v>609</v>
      </c>
      <c r="C540" s="293">
        <v>2780</v>
      </c>
    </row>
    <row r="541" spans="1:3" ht="19.5" customHeight="1">
      <c r="A541" s="290">
        <v>2300313</v>
      </c>
      <c r="B541" s="291" t="s">
        <v>610</v>
      </c>
      <c r="C541" s="293">
        <v>5109</v>
      </c>
    </row>
    <row r="542" spans="1:3" ht="19.5" customHeight="1">
      <c r="A542" s="290">
        <v>2300324</v>
      </c>
      <c r="B542" s="277" t="s">
        <v>611</v>
      </c>
      <c r="C542" s="293">
        <v>1200</v>
      </c>
    </row>
    <row r="543" spans="1:3" ht="19.5" customHeight="1">
      <c r="A543" s="290">
        <v>2300399</v>
      </c>
      <c r="B543" s="291" t="s">
        <v>612</v>
      </c>
      <c r="C543" s="293">
        <v>850</v>
      </c>
    </row>
    <row r="544" spans="1:3" ht="19.5" customHeight="1">
      <c r="A544" s="290">
        <v>23006</v>
      </c>
      <c r="B544" s="291" t="s">
        <v>613</v>
      </c>
      <c r="C544" s="293">
        <f>C545</f>
        <v>30347</v>
      </c>
    </row>
    <row r="545" spans="1:3" ht="19.5" customHeight="1">
      <c r="A545" s="290">
        <v>2300601</v>
      </c>
      <c r="B545" s="291" t="s">
        <v>614</v>
      </c>
      <c r="C545" s="293">
        <v>30347</v>
      </c>
    </row>
    <row r="546" spans="1:3" ht="19.5" customHeight="1">
      <c r="A546" s="290">
        <v>23009</v>
      </c>
      <c r="B546" s="291" t="s">
        <v>615</v>
      </c>
      <c r="C546" s="293">
        <f>C547</f>
        <v>22000</v>
      </c>
    </row>
    <row r="547" spans="1:3" ht="19.5" customHeight="1">
      <c r="A547" s="290">
        <v>2300901</v>
      </c>
      <c r="B547" s="291" t="s">
        <v>616</v>
      </c>
      <c r="C547" s="292">
        <v>22000</v>
      </c>
    </row>
    <row r="548" spans="1:3" ht="19.5" customHeight="1">
      <c r="A548" s="290">
        <v>23015</v>
      </c>
      <c r="B548" s="291" t="s">
        <v>617</v>
      </c>
      <c r="C548" s="293">
        <v>16031</v>
      </c>
    </row>
    <row r="549" spans="1:3" ht="19.5" customHeight="1">
      <c r="A549" s="290">
        <v>231</v>
      </c>
      <c r="B549" s="288" t="s">
        <v>75</v>
      </c>
      <c r="C549" s="292">
        <f>C550</f>
        <v>12260</v>
      </c>
    </row>
    <row r="550" spans="1:3" ht="19.5" customHeight="1">
      <c r="A550" s="290">
        <v>23103</v>
      </c>
      <c r="B550" s="254" t="s">
        <v>618</v>
      </c>
      <c r="C550" s="292">
        <f>C551</f>
        <v>12260</v>
      </c>
    </row>
    <row r="551" spans="1:3" ht="19.5" customHeight="1">
      <c r="A551" s="290">
        <v>2310301</v>
      </c>
      <c r="B551" s="254" t="s">
        <v>619</v>
      </c>
      <c r="C551" s="292">
        <v>12260</v>
      </c>
    </row>
    <row r="552" spans="1:3" ht="19.5" customHeight="1">
      <c r="A552" s="290"/>
      <c r="B552" s="253"/>
      <c r="C552" s="294"/>
    </row>
    <row r="553" spans="1:3" ht="19.5" customHeight="1">
      <c r="A553" s="295"/>
      <c r="B553" s="296" t="s">
        <v>77</v>
      </c>
      <c r="C553" s="297">
        <f>C532+C5</f>
        <v>369927</v>
      </c>
    </row>
  </sheetData>
  <sheetProtection/>
  <mergeCells count="1">
    <mergeCell ref="A2:C2"/>
  </mergeCells>
  <printOptions horizontalCentered="1"/>
  <pageMargins left="0.9048611111111111" right="0.9048611111111111" top="0.9444444444444444" bottom="0.7479166666666667" header="0.3145833333333333" footer="0.5118055555555555"/>
  <pageSetup firstPageNumber="9" useFirstPageNumber="1" horizontalDpi="600" verticalDpi="600" orientation="portrait" paperSize="9"/>
  <headerFooter scaleWithDoc="0" alignWithMargins="0">
    <oddFooter>&amp;C&amp;"Times New Roman"&amp;12— &amp;P 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workbookViewId="0" topLeftCell="A1">
      <selection activeCell="M11" sqref="M11"/>
    </sheetView>
  </sheetViews>
  <sheetFormatPr defaultColWidth="10.00390625" defaultRowHeight="15" customHeight="1"/>
  <cols>
    <col min="1" max="1" width="22.50390625" style="2" customWidth="1"/>
    <col min="2" max="2" width="28.00390625" style="2" customWidth="1"/>
    <col min="3" max="3" width="30.50390625" style="2" customWidth="1"/>
    <col min="4" max="4" width="9.75390625" style="2" customWidth="1"/>
    <col min="5" max="16384" width="10.00390625" style="2" customWidth="1"/>
  </cols>
  <sheetData>
    <row r="1" s="1" customFormat="1" ht="19.5" customHeight="1">
      <c r="A1" s="257" t="s">
        <v>620</v>
      </c>
    </row>
    <row r="2" spans="1:3" s="2" customFormat="1" ht="27" customHeight="1">
      <c r="A2" s="121" t="s">
        <v>621</v>
      </c>
      <c r="B2" s="122"/>
      <c r="C2" s="122"/>
    </row>
    <row r="3" spans="1:3" s="2" customFormat="1" ht="21" customHeight="1">
      <c r="A3" s="258" t="s">
        <v>622</v>
      </c>
      <c r="B3" s="259"/>
      <c r="C3" s="259"/>
    </row>
    <row r="4" spans="1:3" s="2" customFormat="1" ht="24" customHeight="1">
      <c r="A4" s="125" t="s">
        <v>623</v>
      </c>
      <c r="B4" s="126" t="s">
        <v>624</v>
      </c>
      <c r="C4" s="127"/>
    </row>
    <row r="5" spans="1:3" s="2" customFormat="1" ht="24" customHeight="1">
      <c r="A5" s="128"/>
      <c r="B5" s="126" t="s">
        <v>625</v>
      </c>
      <c r="C5" s="126" t="s">
        <v>626</v>
      </c>
    </row>
    <row r="6" spans="1:3" s="2" customFormat="1" ht="33.75" customHeight="1">
      <c r="A6" s="129" t="s">
        <v>627</v>
      </c>
      <c r="B6" s="260">
        <v>971496</v>
      </c>
      <c r="C6" s="260">
        <v>1052609</v>
      </c>
    </row>
    <row r="7" spans="1:3" s="2" customFormat="1" ht="33.75" customHeight="1">
      <c r="A7" s="129" t="s">
        <v>628</v>
      </c>
      <c r="B7" s="130">
        <v>223631</v>
      </c>
      <c r="C7" s="131">
        <v>223632</v>
      </c>
    </row>
    <row r="8" spans="1:3" s="2" customFormat="1" ht="33.75" customHeight="1">
      <c r="A8" s="129" t="s">
        <v>629</v>
      </c>
      <c r="B8" s="130">
        <v>186715</v>
      </c>
      <c r="C8" s="131">
        <v>210934</v>
      </c>
    </row>
    <row r="9" spans="1:3" s="2" customFormat="1" ht="33.75" customHeight="1">
      <c r="A9" s="129" t="s">
        <v>630</v>
      </c>
      <c r="B9" s="130">
        <v>238876</v>
      </c>
      <c r="C9" s="131">
        <v>265175</v>
      </c>
    </row>
    <row r="10" spans="1:3" s="2" customFormat="1" ht="33.75" customHeight="1">
      <c r="A10" s="129" t="s">
        <v>631</v>
      </c>
      <c r="B10" s="130">
        <v>322274</v>
      </c>
      <c r="C10" s="131">
        <v>352868</v>
      </c>
    </row>
    <row r="11" spans="1:4" s="2" customFormat="1" ht="378" customHeight="1">
      <c r="A11" s="132" t="s">
        <v>632</v>
      </c>
      <c r="B11" s="261"/>
      <c r="C11" s="261"/>
      <c r="D11" s="262"/>
    </row>
  </sheetData>
  <sheetProtection/>
  <mergeCells count="5">
    <mergeCell ref="A2:C2"/>
    <mergeCell ref="A3:C3"/>
    <mergeCell ref="B4:C4"/>
    <mergeCell ref="A11:C11"/>
    <mergeCell ref="A4:A5"/>
  </mergeCells>
  <printOptions horizontalCentered="1"/>
  <pageMargins left="0.9048611111111111" right="0.9048611111111111" top="0.9444444444444444" bottom="0.7479166666666667" header="0.3145833333333333" footer="0.5118055555555555"/>
  <pageSetup firstPageNumber="27" useFirstPageNumber="1" horizontalDpi="600" verticalDpi="600" orientation="portrait" paperSize="9"/>
  <headerFooter scaleWithDoc="0" alignWithMargins="0">
    <oddFooter>&amp;C&amp;"Times New Roman"&amp;12— &amp;P 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SheetLayoutView="100" workbookViewId="0" topLeftCell="A1">
      <selection activeCell="H11" sqref="H11"/>
    </sheetView>
  </sheetViews>
  <sheetFormatPr defaultColWidth="9.00390625" defaultRowHeight="15" customHeight="1"/>
  <cols>
    <col min="1" max="1" width="11.75390625" style="188" customWidth="1"/>
    <col min="2" max="2" width="20.375" style="188" customWidth="1"/>
    <col min="3" max="3" width="39.75390625" style="188" customWidth="1"/>
    <col min="4" max="4" width="11.875" style="188" customWidth="1"/>
    <col min="5" max="252" width="9.00390625" style="188" customWidth="1"/>
    <col min="253" max="16384" width="9.00390625" style="188" customWidth="1"/>
  </cols>
  <sheetData>
    <row r="1" s="188" customFormat="1" ht="24.75" customHeight="1">
      <c r="A1" s="120" t="s">
        <v>633</v>
      </c>
    </row>
    <row r="2" spans="1:4" s="2" customFormat="1" ht="41.25" customHeight="1">
      <c r="A2" s="251" t="s">
        <v>634</v>
      </c>
      <c r="B2" s="7"/>
      <c r="C2" s="7"/>
      <c r="D2" s="7"/>
    </row>
    <row r="3" s="2" customFormat="1" ht="30" customHeight="1">
      <c r="D3" s="252" t="s">
        <v>635</v>
      </c>
    </row>
    <row r="4" spans="1:4" s="249" customFormat="1" ht="29.25" customHeight="1">
      <c r="A4" s="13" t="s">
        <v>43</v>
      </c>
      <c r="B4" s="13" t="s">
        <v>44</v>
      </c>
      <c r="C4" s="13" t="s">
        <v>636</v>
      </c>
      <c r="D4" s="13" t="s">
        <v>5</v>
      </c>
    </row>
    <row r="5" spans="1:4" s="250" customFormat="1" ht="48.75" customHeight="1">
      <c r="A5" s="253">
        <v>23003</v>
      </c>
      <c r="B5" s="254" t="s">
        <v>605</v>
      </c>
      <c r="C5" s="255" t="s">
        <v>637</v>
      </c>
      <c r="D5" s="256">
        <f>SUM(D6:D12)</f>
        <v>11823</v>
      </c>
    </row>
    <row r="6" spans="1:4" s="250" customFormat="1" ht="48.75" customHeight="1">
      <c r="A6" s="253">
        <v>2300304</v>
      </c>
      <c r="B6" s="254" t="s">
        <v>638</v>
      </c>
      <c r="C6" s="254" t="s">
        <v>639</v>
      </c>
      <c r="D6" s="256">
        <v>784</v>
      </c>
    </row>
    <row r="7" spans="1:4" s="250" customFormat="1" ht="48.75" customHeight="1">
      <c r="A7" s="253">
        <v>2300308</v>
      </c>
      <c r="B7" s="254" t="s">
        <v>640</v>
      </c>
      <c r="C7" s="254" t="s">
        <v>641</v>
      </c>
      <c r="D7" s="256">
        <v>1000</v>
      </c>
    </row>
    <row r="8" spans="1:4" s="250" customFormat="1" ht="48.75" customHeight="1">
      <c r="A8" s="253">
        <v>2300311</v>
      </c>
      <c r="B8" s="254" t="s">
        <v>642</v>
      </c>
      <c r="C8" s="254" t="s">
        <v>643</v>
      </c>
      <c r="D8" s="256">
        <v>100</v>
      </c>
    </row>
    <row r="9" spans="1:4" s="250" customFormat="1" ht="48.75" customHeight="1">
      <c r="A9" s="253">
        <v>2300312</v>
      </c>
      <c r="B9" s="254" t="s">
        <v>644</v>
      </c>
      <c r="C9" s="254" t="s">
        <v>645</v>
      </c>
      <c r="D9" s="256">
        <v>2780</v>
      </c>
    </row>
    <row r="10" spans="1:4" s="250" customFormat="1" ht="48.75" customHeight="1">
      <c r="A10" s="253">
        <v>2300313</v>
      </c>
      <c r="B10" s="254" t="s">
        <v>646</v>
      </c>
      <c r="C10" s="254" t="s">
        <v>647</v>
      </c>
      <c r="D10" s="256">
        <v>5109</v>
      </c>
    </row>
    <row r="11" spans="1:4" s="250" customFormat="1" ht="48.75" customHeight="1">
      <c r="A11" s="253">
        <v>2300324</v>
      </c>
      <c r="B11" s="254" t="s">
        <v>648</v>
      </c>
      <c r="C11" s="254" t="s">
        <v>649</v>
      </c>
      <c r="D11" s="256">
        <v>1200</v>
      </c>
    </row>
    <row r="12" spans="1:4" s="250" customFormat="1" ht="48.75" customHeight="1">
      <c r="A12" s="253">
        <v>2300399</v>
      </c>
      <c r="B12" s="254" t="s">
        <v>650</v>
      </c>
      <c r="C12" s="254" t="s">
        <v>651</v>
      </c>
      <c r="D12" s="256">
        <v>850</v>
      </c>
    </row>
    <row r="13" s="250" customFormat="1" ht="15.75"/>
    <row r="14" s="250" customFormat="1" ht="15.75"/>
    <row r="15" s="250" customFormat="1" ht="15.75"/>
    <row r="16" s="250" customFormat="1" ht="15.75"/>
    <row r="17" s="250" customFormat="1" ht="15.75"/>
    <row r="18" s="250" customFormat="1" ht="15.75"/>
    <row r="19" s="250" customFormat="1" ht="15.75"/>
    <row r="20" s="250" customFormat="1" ht="15.75"/>
    <row r="21" s="250" customFormat="1" ht="15.75"/>
    <row r="22" s="250" customFormat="1" ht="15.75"/>
    <row r="23" s="250" customFormat="1" ht="15.75"/>
    <row r="24" s="250" customFormat="1" ht="15.75"/>
    <row r="25" s="250" customFormat="1" ht="15.75"/>
    <row r="26" s="250" customFormat="1" ht="15.75"/>
    <row r="27" s="250" customFormat="1" ht="15.75"/>
    <row r="28" s="250" customFormat="1" ht="15.75"/>
    <row r="29" s="250" customFormat="1" ht="15.75"/>
    <row r="30" s="250" customFormat="1" ht="15.75"/>
    <row r="31" s="250" customFormat="1" ht="15.75"/>
    <row r="32" s="250" customFormat="1" ht="15.75"/>
    <row r="33" s="250" customFormat="1" ht="15.75"/>
    <row r="34" s="250" customFormat="1" ht="15.75"/>
    <row r="35" s="250" customFormat="1" ht="15.75"/>
    <row r="36" s="250" customFormat="1" ht="15.75"/>
    <row r="37" s="250" customFormat="1" ht="15.75"/>
    <row r="38" s="250" customFormat="1" ht="15.75"/>
    <row r="39" s="250" customFormat="1" ht="15.75"/>
    <row r="40" s="250" customFormat="1" ht="15.75"/>
    <row r="41" s="250" customFormat="1" ht="15.75"/>
    <row r="42" s="250" customFormat="1" ht="15.75"/>
    <row r="43" s="250" customFormat="1" ht="15.75"/>
    <row r="44" s="250" customFormat="1" ht="15.75"/>
    <row r="45" s="250" customFormat="1" ht="15.75"/>
    <row r="46" s="250" customFormat="1" ht="15.75"/>
    <row r="47" s="250" customFormat="1" ht="15.75"/>
    <row r="48" s="250" customFormat="1" ht="15.75"/>
    <row r="49" s="250" customFormat="1" ht="15.75"/>
    <row r="50" s="250" customFormat="1" ht="15.75"/>
    <row r="51" s="250" customFormat="1" ht="15.75"/>
    <row r="52" s="250" customFormat="1" ht="15.75"/>
    <row r="53" s="250" customFormat="1" ht="15.75"/>
    <row r="54" s="250" customFormat="1" ht="15.75"/>
    <row r="55" s="250" customFormat="1" ht="15.75"/>
    <row r="56" s="250" customFormat="1" ht="15.75"/>
    <row r="57" s="250" customFormat="1" ht="15.75"/>
    <row r="58" s="250" customFormat="1" ht="15.75"/>
    <row r="59" s="250" customFormat="1" ht="15.75"/>
    <row r="60" s="250" customFormat="1" ht="15.75"/>
    <row r="61" s="250" customFormat="1" ht="15.75"/>
    <row r="62" s="250" customFormat="1" ht="15.75"/>
    <row r="63" s="250" customFormat="1" ht="15.75"/>
    <row r="64" s="250" customFormat="1" ht="15.75"/>
    <row r="65" s="250" customFormat="1" ht="15.75"/>
    <row r="66" s="250" customFormat="1" ht="15.75"/>
    <row r="67" s="250" customFormat="1" ht="15.75"/>
    <row r="68" s="250" customFormat="1" ht="15.75"/>
    <row r="69" s="250" customFormat="1" ht="15.75"/>
    <row r="70" s="250" customFormat="1" ht="15.75"/>
    <row r="71" s="250" customFormat="1" ht="15.75"/>
    <row r="72" s="250" customFormat="1" ht="15.75"/>
    <row r="73" s="250" customFormat="1" ht="15.75"/>
    <row r="74" s="250" customFormat="1" ht="15.75"/>
    <row r="75" s="250" customFormat="1" ht="15.75"/>
    <row r="76" s="250" customFormat="1" ht="15.75"/>
    <row r="77" s="250" customFormat="1" ht="15.75"/>
    <row r="78" s="250" customFormat="1" ht="15.75"/>
    <row r="79" s="250" customFormat="1" ht="15.75"/>
    <row r="80" s="250" customFormat="1" ht="15.75"/>
    <row r="81" s="250" customFormat="1" ht="15.75"/>
    <row r="82" s="250" customFormat="1" ht="15.75"/>
    <row r="83" s="250" customFormat="1" ht="15.75"/>
    <row r="84" s="250" customFormat="1" ht="15.75"/>
    <row r="85" s="250" customFormat="1" ht="15.75"/>
    <row r="86" s="250" customFormat="1" ht="15.75"/>
    <row r="87" s="250" customFormat="1" ht="15.75"/>
    <row r="88" s="250" customFormat="1" ht="15.75"/>
    <row r="89" s="250" customFormat="1" ht="15.75"/>
    <row r="90" s="250" customFormat="1" ht="15.75"/>
    <row r="91" s="250" customFormat="1" ht="15.75"/>
    <row r="92" s="250" customFormat="1" ht="15.75"/>
    <row r="93" s="250" customFormat="1" ht="15.75"/>
    <row r="94" s="250" customFormat="1" ht="15.75"/>
  </sheetData>
  <sheetProtection/>
  <mergeCells count="1">
    <mergeCell ref="A2:D2"/>
  </mergeCells>
  <printOptions horizontalCentered="1"/>
  <pageMargins left="0.7868055555555555" right="0.7868055555555555" top="0.9444444444444444" bottom="0.7479166666666667" header="0.3145833333333333" footer="0.5118055555555555"/>
  <pageSetup firstPageNumber="28" useFirstPageNumber="1" horizontalDpi="600" verticalDpi="600" orientation="portrait" paperSize="9"/>
  <headerFooter scaleWithDoc="0" alignWithMargins="0">
    <oddFooter>&amp;C&amp;"Times New Roman"&amp;12—&amp;P—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showZeros="0" zoomScaleSheetLayoutView="100" workbookViewId="0" topLeftCell="A1">
      <pane ySplit="4" topLeftCell="A21" activePane="bottomLeft" state="frozen"/>
      <selection pane="bottomLeft" activeCell="J45" sqref="J45"/>
    </sheetView>
  </sheetViews>
  <sheetFormatPr defaultColWidth="9.00390625" defaultRowHeight="13.5" customHeight="1"/>
  <cols>
    <col min="1" max="1" width="17.75390625" style="221" customWidth="1"/>
    <col min="2" max="2" width="48.375" style="221" customWidth="1"/>
    <col min="3" max="3" width="16.75390625" style="221" customWidth="1"/>
    <col min="4" max="16384" width="9.00390625" style="221" customWidth="1"/>
  </cols>
  <sheetData>
    <row r="1" spans="1:3" s="216" customFormat="1" ht="19.5" customHeight="1">
      <c r="A1" s="222" t="s">
        <v>652</v>
      </c>
      <c r="B1" s="223"/>
      <c r="C1" s="223"/>
    </row>
    <row r="2" spans="1:4" ht="39.75" customHeight="1">
      <c r="A2" s="224" t="s">
        <v>653</v>
      </c>
      <c r="B2" s="225"/>
      <c r="C2" s="225"/>
      <c r="D2" s="226"/>
    </row>
    <row r="3" spans="1:4" s="217" customFormat="1" ht="18" customHeight="1">
      <c r="A3" s="227"/>
      <c r="B3" s="227"/>
      <c r="C3" s="228" t="s">
        <v>654</v>
      </c>
      <c r="D3" s="229"/>
    </row>
    <row r="4" spans="1:4" s="218" customFormat="1" ht="19.5" customHeight="1">
      <c r="A4" s="230" t="s">
        <v>43</v>
      </c>
      <c r="B4" s="230" t="s">
        <v>44</v>
      </c>
      <c r="C4" s="231" t="s">
        <v>5</v>
      </c>
      <c r="D4" s="232"/>
    </row>
    <row r="5" spans="1:4" s="219" customFormat="1" ht="19.5" customHeight="1">
      <c r="A5" s="233">
        <v>10301</v>
      </c>
      <c r="B5" s="234" t="s">
        <v>655</v>
      </c>
      <c r="C5" s="235">
        <f>SUM(C6:C22)</f>
        <v>278398.4</v>
      </c>
      <c r="D5" s="236"/>
    </row>
    <row r="6" spans="1:4" s="219" customFormat="1" ht="19.5" customHeight="1">
      <c r="A6" s="237">
        <v>1030102</v>
      </c>
      <c r="B6" s="238" t="s">
        <v>656</v>
      </c>
      <c r="C6" s="239">
        <v>0</v>
      </c>
      <c r="D6" s="236"/>
    </row>
    <row r="7" spans="1:4" s="219" customFormat="1" ht="19.5" customHeight="1">
      <c r="A7" s="237">
        <v>1030115</v>
      </c>
      <c r="B7" s="238" t="s">
        <v>657</v>
      </c>
      <c r="C7" s="239">
        <v>0</v>
      </c>
      <c r="D7" s="236"/>
    </row>
    <row r="8" spans="1:4" s="219" customFormat="1" ht="19.5" customHeight="1">
      <c r="A8" s="237">
        <v>1030129</v>
      </c>
      <c r="B8" s="238" t="s">
        <v>658</v>
      </c>
      <c r="C8" s="240">
        <v>0</v>
      </c>
      <c r="D8" s="236"/>
    </row>
    <row r="9" spans="1:4" s="219" customFormat="1" ht="19.5" customHeight="1">
      <c r="A9" s="237">
        <v>1030146</v>
      </c>
      <c r="B9" s="238" t="s">
        <v>659</v>
      </c>
      <c r="C9" s="240">
        <v>14178</v>
      </c>
      <c r="D9" s="236"/>
    </row>
    <row r="10" spans="1:4" s="219" customFormat="1" ht="19.5" customHeight="1">
      <c r="A10" s="237">
        <v>1030147</v>
      </c>
      <c r="B10" s="238" t="s">
        <v>660</v>
      </c>
      <c r="C10" s="240">
        <v>0</v>
      </c>
      <c r="D10" s="236"/>
    </row>
    <row r="11" spans="1:4" s="219" customFormat="1" ht="19.5" customHeight="1">
      <c r="A11" s="237">
        <v>1030148</v>
      </c>
      <c r="B11" s="238" t="s">
        <v>661</v>
      </c>
      <c r="C11" s="240">
        <v>226774.9</v>
      </c>
      <c r="D11" s="236"/>
    </row>
    <row r="12" spans="1:4" s="219" customFormat="1" ht="19.5" customHeight="1">
      <c r="A12" s="237">
        <v>1030150</v>
      </c>
      <c r="B12" s="238" t="s">
        <v>662</v>
      </c>
      <c r="C12" s="240">
        <v>0</v>
      </c>
      <c r="D12" s="236"/>
    </row>
    <row r="13" spans="1:4" s="219" customFormat="1" ht="19.5" customHeight="1">
      <c r="A13" s="237">
        <v>1030155</v>
      </c>
      <c r="B13" s="238" t="s">
        <v>663</v>
      </c>
      <c r="C13" s="240">
        <v>0</v>
      </c>
      <c r="D13" s="236"/>
    </row>
    <row r="14" spans="1:4" s="219" customFormat="1" ht="19.5" customHeight="1">
      <c r="A14" s="237">
        <v>1030156</v>
      </c>
      <c r="B14" s="241" t="s">
        <v>664</v>
      </c>
      <c r="C14" s="240">
        <v>17035.5</v>
      </c>
      <c r="D14" s="236"/>
    </row>
    <row r="15" spans="1:4" s="219" customFormat="1" ht="19.5" customHeight="1">
      <c r="A15" s="237">
        <v>1030157</v>
      </c>
      <c r="B15" s="238" t="s">
        <v>665</v>
      </c>
      <c r="C15" s="240">
        <v>0</v>
      </c>
      <c r="D15" s="236"/>
    </row>
    <row r="16" spans="1:4" s="220" customFormat="1" ht="19.5" customHeight="1">
      <c r="A16" s="237">
        <v>1030158</v>
      </c>
      <c r="B16" s="238" t="s">
        <v>666</v>
      </c>
      <c r="C16" s="240">
        <v>0</v>
      </c>
      <c r="D16" s="242"/>
    </row>
    <row r="17" spans="1:4" s="220" customFormat="1" ht="19.5" customHeight="1">
      <c r="A17" s="243">
        <v>1030159</v>
      </c>
      <c r="B17" s="238" t="s">
        <v>667</v>
      </c>
      <c r="C17" s="240">
        <v>0</v>
      </c>
      <c r="D17" s="242"/>
    </row>
    <row r="18" spans="1:4" s="220" customFormat="1" ht="19.5" customHeight="1">
      <c r="A18" s="243">
        <v>1030178</v>
      </c>
      <c r="B18" s="238" t="s">
        <v>668</v>
      </c>
      <c r="C18" s="240">
        <v>2235</v>
      </c>
      <c r="D18" s="242"/>
    </row>
    <row r="19" spans="1:4" s="220" customFormat="1" ht="21" customHeight="1">
      <c r="A19" s="243">
        <v>1030180</v>
      </c>
      <c r="B19" s="238" t="s">
        <v>669</v>
      </c>
      <c r="C19" s="240">
        <v>0</v>
      </c>
      <c r="D19" s="242"/>
    </row>
    <row r="20" spans="1:4" s="220" customFormat="1" ht="19.5" customHeight="1">
      <c r="A20" s="237">
        <v>1030199</v>
      </c>
      <c r="B20" s="238" t="s">
        <v>670</v>
      </c>
      <c r="C20" s="240">
        <v>0</v>
      </c>
      <c r="D20" s="242"/>
    </row>
    <row r="21" spans="1:4" s="220" customFormat="1" ht="19.5" customHeight="1">
      <c r="A21" s="237">
        <v>1031006</v>
      </c>
      <c r="B21" s="238" t="s">
        <v>671</v>
      </c>
      <c r="C21" s="240">
        <v>14602</v>
      </c>
      <c r="D21" s="242"/>
    </row>
    <row r="22" spans="1:4" s="220" customFormat="1" ht="21" customHeight="1">
      <c r="A22" s="237">
        <v>1031099</v>
      </c>
      <c r="B22" s="238" t="s">
        <v>672</v>
      </c>
      <c r="C22" s="240">
        <v>3573</v>
      </c>
      <c r="D22" s="242"/>
    </row>
    <row r="23" spans="1:4" s="220" customFormat="1" ht="19.5" customHeight="1">
      <c r="A23" s="237"/>
      <c r="B23" s="241"/>
      <c r="C23" s="240"/>
      <c r="D23" s="242"/>
    </row>
    <row r="24" spans="1:4" s="220" customFormat="1" ht="19.5" customHeight="1">
      <c r="A24" s="244">
        <v>110</v>
      </c>
      <c r="B24" s="245" t="s">
        <v>673</v>
      </c>
      <c r="C24" s="235">
        <f>C25+C28+C30+C32</f>
        <v>339946</v>
      </c>
      <c r="D24" s="242"/>
    </row>
    <row r="25" spans="1:4" s="220" customFormat="1" ht="21.75" customHeight="1">
      <c r="A25" s="237">
        <v>11004</v>
      </c>
      <c r="B25" s="246" t="s">
        <v>674</v>
      </c>
      <c r="C25" s="239">
        <f>C26</f>
        <v>8643</v>
      </c>
      <c r="D25" s="242"/>
    </row>
    <row r="26" spans="1:4" s="220" customFormat="1" ht="21.75" customHeight="1">
      <c r="A26" s="237">
        <v>1100401</v>
      </c>
      <c r="B26" s="246" t="s">
        <v>675</v>
      </c>
      <c r="C26" s="239">
        <v>8643</v>
      </c>
      <c r="D26" s="242"/>
    </row>
    <row r="27" spans="1:4" s="220" customFormat="1" ht="21.75" customHeight="1">
      <c r="A27" s="237">
        <v>1100402</v>
      </c>
      <c r="B27" s="246" t="s">
        <v>676</v>
      </c>
      <c r="C27" s="240">
        <v>0</v>
      </c>
      <c r="D27" s="242"/>
    </row>
    <row r="28" spans="1:4" s="220" customFormat="1" ht="21.75" customHeight="1">
      <c r="A28" s="237">
        <v>11011</v>
      </c>
      <c r="B28" s="246" t="s">
        <v>677</v>
      </c>
      <c r="C28" s="240">
        <f>C29</f>
        <v>302065</v>
      </c>
      <c r="D28" s="242"/>
    </row>
    <row r="29" spans="1:4" s="220" customFormat="1" ht="21.75" customHeight="1">
      <c r="A29" s="237">
        <v>1101102</v>
      </c>
      <c r="B29" s="246" t="s">
        <v>678</v>
      </c>
      <c r="C29" s="247">
        <v>302065</v>
      </c>
      <c r="D29" s="242"/>
    </row>
    <row r="30" spans="1:4" s="220" customFormat="1" ht="21.75" customHeight="1">
      <c r="A30" s="237">
        <v>11008</v>
      </c>
      <c r="B30" s="246" t="s">
        <v>679</v>
      </c>
      <c r="C30" s="240">
        <f>C31</f>
        <v>26222</v>
      </c>
      <c r="D30" s="242"/>
    </row>
    <row r="31" spans="1:4" s="220" customFormat="1" ht="21.75" customHeight="1">
      <c r="A31" s="237">
        <v>1100802</v>
      </c>
      <c r="B31" s="246" t="s">
        <v>680</v>
      </c>
      <c r="C31" s="240">
        <v>26222</v>
      </c>
      <c r="D31" s="242"/>
    </row>
    <row r="32" spans="1:4" s="220" customFormat="1" ht="21.75" customHeight="1">
      <c r="A32" s="237">
        <v>11009</v>
      </c>
      <c r="B32" s="246" t="s">
        <v>681</v>
      </c>
      <c r="C32" s="240">
        <v>3016</v>
      </c>
      <c r="D32" s="242"/>
    </row>
    <row r="33" spans="1:4" s="220" customFormat="1" ht="21.75" customHeight="1">
      <c r="A33" s="237"/>
      <c r="B33" s="248" t="s">
        <v>682</v>
      </c>
      <c r="C33" s="235">
        <f>C24+C5</f>
        <v>618344.4</v>
      </c>
      <c r="D33" s="242"/>
    </row>
  </sheetData>
  <sheetProtection/>
  <mergeCells count="1">
    <mergeCell ref="A2:C2"/>
  </mergeCells>
  <printOptions horizontalCentered="1"/>
  <pageMargins left="0.9048611111111111" right="0.9048611111111111" top="0.9444444444444444" bottom="0.7479166666666667" header="0.3145833333333333" footer="0.5118055555555555"/>
  <pageSetup firstPageNumber="29" useFirstPageNumber="1" horizontalDpi="600" verticalDpi="600" orientation="portrait" paperSize="9"/>
  <headerFooter scaleWithDoc="0" alignWithMargins="0">
    <oddFooter>&amp;C&amp;"Times New Roman"&amp;12— &amp;P 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Zeros="0" zoomScaleSheetLayoutView="100" workbookViewId="0" topLeftCell="A1">
      <selection activeCell="C26" sqref="C26"/>
    </sheetView>
  </sheetViews>
  <sheetFormatPr defaultColWidth="9.125" defaultRowHeight="15" customHeight="1"/>
  <cols>
    <col min="1" max="1" width="12.125" style="188" customWidth="1"/>
    <col min="2" max="2" width="52.875" style="188" customWidth="1"/>
    <col min="3" max="3" width="15.625" style="190" customWidth="1"/>
    <col min="4" max="243" width="9.125" style="188" customWidth="1"/>
    <col min="244" max="16384" width="9.125" style="188" customWidth="1"/>
  </cols>
  <sheetData>
    <row r="1" spans="1:3" s="184" customFormat="1" ht="19.5" customHeight="1">
      <c r="A1" s="191" t="s">
        <v>683</v>
      </c>
      <c r="B1" s="192"/>
      <c r="C1" s="193"/>
    </row>
    <row r="2" spans="1:3" s="185" customFormat="1" ht="25.5">
      <c r="A2" s="194" t="s">
        <v>684</v>
      </c>
      <c r="B2" s="195"/>
      <c r="C2" s="195"/>
    </row>
    <row r="3" spans="1:3" s="67" customFormat="1" ht="36" customHeight="1">
      <c r="A3" s="196"/>
      <c r="B3" s="196"/>
      <c r="C3" s="197" t="s">
        <v>685</v>
      </c>
    </row>
    <row r="4" spans="1:3" s="186" customFormat="1" ht="21.75" customHeight="1">
      <c r="A4" s="198" t="s">
        <v>43</v>
      </c>
      <c r="B4" s="198" t="s">
        <v>44</v>
      </c>
      <c r="C4" s="199" t="s">
        <v>5</v>
      </c>
    </row>
    <row r="5" spans="1:3" s="187" customFormat="1" ht="21.75" customHeight="1">
      <c r="A5" s="200"/>
      <c r="B5" s="201" t="s">
        <v>686</v>
      </c>
      <c r="C5" s="202">
        <f>SUM(C6:C16)</f>
        <v>364620</v>
      </c>
    </row>
    <row r="6" spans="1:3" s="187" customFormat="1" ht="21.75" customHeight="1">
      <c r="A6" s="203">
        <v>207</v>
      </c>
      <c r="B6" s="204" t="s">
        <v>687</v>
      </c>
      <c r="C6" s="205">
        <v>11</v>
      </c>
    </row>
    <row r="7" spans="1:3" s="187" customFormat="1" ht="21.75" customHeight="1">
      <c r="A7" s="203">
        <v>208</v>
      </c>
      <c r="B7" s="204" t="s">
        <v>688</v>
      </c>
      <c r="C7" s="205">
        <v>4721</v>
      </c>
    </row>
    <row r="8" spans="1:3" s="187" customFormat="1" ht="21.75" customHeight="1">
      <c r="A8" s="203">
        <v>211</v>
      </c>
      <c r="B8" s="204" t="s">
        <v>689</v>
      </c>
      <c r="C8" s="206">
        <v>0</v>
      </c>
    </row>
    <row r="9" spans="1:3" s="187" customFormat="1" ht="21.75" customHeight="1">
      <c r="A9" s="203">
        <v>212</v>
      </c>
      <c r="B9" s="204" t="s">
        <v>690</v>
      </c>
      <c r="C9" s="206">
        <v>302895</v>
      </c>
    </row>
    <row r="10" spans="1:3" s="187" customFormat="1" ht="21.75" customHeight="1">
      <c r="A10" s="203">
        <v>213</v>
      </c>
      <c r="B10" s="204" t="s">
        <v>691</v>
      </c>
      <c r="C10" s="206">
        <v>800</v>
      </c>
    </row>
    <row r="11" spans="1:3" s="187" customFormat="1" ht="21.75" customHeight="1">
      <c r="A11" s="203">
        <v>214</v>
      </c>
      <c r="B11" s="204" t="s">
        <v>692</v>
      </c>
      <c r="C11" s="206">
        <v>0</v>
      </c>
    </row>
    <row r="12" spans="1:3" s="187" customFormat="1" ht="21.75" customHeight="1">
      <c r="A12" s="203">
        <v>215</v>
      </c>
      <c r="B12" s="204" t="s">
        <v>693</v>
      </c>
      <c r="C12" s="206">
        <v>0</v>
      </c>
    </row>
    <row r="13" spans="1:3" s="187" customFormat="1" ht="21.75" customHeight="1">
      <c r="A13" s="203">
        <v>229</v>
      </c>
      <c r="B13" s="204" t="s">
        <v>694</v>
      </c>
      <c r="C13" s="206">
        <v>31004</v>
      </c>
    </row>
    <row r="14" spans="1:3" s="187" customFormat="1" ht="21.75" customHeight="1">
      <c r="A14" s="203">
        <v>232</v>
      </c>
      <c r="B14" s="207" t="s">
        <v>695</v>
      </c>
      <c r="C14" s="206">
        <v>25021</v>
      </c>
    </row>
    <row r="15" spans="1:3" s="187" customFormat="1" ht="21.75" customHeight="1">
      <c r="A15" s="203">
        <v>233</v>
      </c>
      <c r="B15" s="204" t="s">
        <v>696</v>
      </c>
      <c r="C15" s="206">
        <v>168</v>
      </c>
    </row>
    <row r="16" spans="1:3" s="187" customFormat="1" ht="21.75" customHeight="1">
      <c r="A16" s="203">
        <v>234</v>
      </c>
      <c r="B16" s="204" t="s">
        <v>697</v>
      </c>
      <c r="C16" s="206">
        <v>0</v>
      </c>
    </row>
    <row r="17" spans="1:3" s="188" customFormat="1" ht="21.75" customHeight="1">
      <c r="A17" s="203"/>
      <c r="B17" s="208" t="s">
        <v>70</v>
      </c>
      <c r="C17" s="209">
        <f>C18+C23</f>
        <v>253724</v>
      </c>
    </row>
    <row r="18" spans="1:3" s="188" customFormat="1" ht="21.75" customHeight="1">
      <c r="A18" s="203">
        <v>230</v>
      </c>
      <c r="B18" s="210" t="s">
        <v>71</v>
      </c>
      <c r="C18" s="202">
        <f>SUM(C19:C22)</f>
        <v>200982</v>
      </c>
    </row>
    <row r="19" spans="1:3" s="188" customFormat="1" ht="21.75" customHeight="1">
      <c r="A19" s="203">
        <v>23004</v>
      </c>
      <c r="B19" s="211" t="s">
        <v>698</v>
      </c>
      <c r="C19" s="206"/>
    </row>
    <row r="20" spans="1:3" s="188" customFormat="1" ht="21.75" customHeight="1">
      <c r="A20" s="203">
        <v>23008</v>
      </c>
      <c r="B20" s="211" t="s">
        <v>699</v>
      </c>
      <c r="C20" s="206">
        <v>8116</v>
      </c>
    </row>
    <row r="21" spans="1:3" s="188" customFormat="1" ht="21.75" customHeight="1">
      <c r="A21" s="203">
        <v>23009</v>
      </c>
      <c r="B21" s="211" t="s">
        <v>700</v>
      </c>
      <c r="C21" s="206">
        <v>192866</v>
      </c>
    </row>
    <row r="22" spans="1:3" s="188" customFormat="1" ht="21.75" customHeight="1">
      <c r="A22" s="203">
        <v>23011</v>
      </c>
      <c r="B22" s="211" t="s">
        <v>701</v>
      </c>
      <c r="C22" s="206">
        <v>0</v>
      </c>
    </row>
    <row r="23" spans="1:3" s="188" customFormat="1" ht="21.75" customHeight="1">
      <c r="A23" s="203">
        <v>231</v>
      </c>
      <c r="B23" s="207" t="s">
        <v>75</v>
      </c>
      <c r="C23" s="206">
        <f>C24</f>
        <v>52742</v>
      </c>
    </row>
    <row r="24" spans="1:3" s="188" customFormat="1" ht="21.75" customHeight="1">
      <c r="A24" s="200">
        <v>23104</v>
      </c>
      <c r="B24" s="212" t="s">
        <v>702</v>
      </c>
      <c r="C24" s="178">
        <v>52742</v>
      </c>
    </row>
    <row r="25" spans="1:3" s="189" customFormat="1" ht="19.5" customHeight="1">
      <c r="A25" s="203"/>
      <c r="B25" s="213"/>
      <c r="C25" s="214"/>
    </row>
    <row r="26" spans="1:3" s="189" customFormat="1" ht="19.5" customHeight="1">
      <c r="A26" s="203"/>
      <c r="B26" s="215" t="s">
        <v>77</v>
      </c>
      <c r="C26" s="214">
        <f>C17+C5</f>
        <v>618344</v>
      </c>
    </row>
  </sheetData>
  <sheetProtection/>
  <mergeCells count="1">
    <mergeCell ref="A2:C2"/>
  </mergeCells>
  <printOptions horizontalCentered="1"/>
  <pageMargins left="0.7868055555555555" right="0.7868055555555555" top="0.9444444444444444" bottom="0.7479166666666667" header="0.3145833333333333" footer="0.5118055555555555"/>
  <pageSetup firstPageNumber="30" useFirstPageNumber="1" horizontalDpi="600" verticalDpi="600" orientation="portrait" paperSize="9"/>
  <headerFooter scaleWithDoc="0" alignWithMargins="0">
    <oddFooter>&amp;C&amp;"Times New Roman"&amp;12— &amp;P 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39"/>
  <sheetViews>
    <sheetView zoomScaleSheetLayoutView="100" workbookViewId="0" topLeftCell="A1">
      <selection activeCell="L59" sqref="L59"/>
    </sheetView>
  </sheetViews>
  <sheetFormatPr defaultColWidth="9.00390625" defaultRowHeight="13.5" customHeight="1"/>
  <cols>
    <col min="1" max="1" width="17.75390625" style="0" customWidth="1"/>
    <col min="2" max="2" width="47.125" style="0" customWidth="1"/>
    <col min="3" max="3" width="19.00390625" style="0" customWidth="1"/>
  </cols>
  <sheetData>
    <row r="1" s="168" customFormat="1" ht="19.5" customHeight="1">
      <c r="A1" s="171" t="s">
        <v>703</v>
      </c>
    </row>
    <row r="2" spans="1:3" ht="43.5" customHeight="1">
      <c r="A2" s="46" t="s">
        <v>704</v>
      </c>
      <c r="B2" s="47"/>
      <c r="C2" s="47"/>
    </row>
    <row r="3" s="29" customFormat="1" ht="24" customHeight="1">
      <c r="C3" s="61" t="s">
        <v>705</v>
      </c>
    </row>
    <row r="4" spans="1:3" s="169" customFormat="1" ht="24" customHeight="1">
      <c r="A4" s="172" t="s">
        <v>43</v>
      </c>
      <c r="B4" s="172" t="s">
        <v>44</v>
      </c>
      <c r="C4" s="172" t="s">
        <v>5</v>
      </c>
    </row>
    <row r="5" spans="1:3" s="170" customFormat="1" ht="24" customHeight="1">
      <c r="A5" s="173">
        <v>10301</v>
      </c>
      <c r="B5" s="174" t="s">
        <v>655</v>
      </c>
      <c r="C5" s="42">
        <f>SUM(C6:C22)</f>
        <v>144954</v>
      </c>
    </row>
    <row r="6" spans="1:3" s="170" customFormat="1" ht="24" customHeight="1">
      <c r="A6" s="175">
        <v>1030102</v>
      </c>
      <c r="B6" s="176" t="s">
        <v>706</v>
      </c>
      <c r="C6" s="177"/>
    </row>
    <row r="7" spans="1:3" s="170" customFormat="1" ht="24" customHeight="1">
      <c r="A7" s="175">
        <v>1030115</v>
      </c>
      <c r="B7" s="176" t="s">
        <v>707</v>
      </c>
      <c r="C7" s="177"/>
    </row>
    <row r="8" spans="1:3" s="170" customFormat="1" ht="24" customHeight="1">
      <c r="A8" s="175">
        <v>1030129</v>
      </c>
      <c r="B8" s="176" t="s">
        <v>708</v>
      </c>
      <c r="C8" s="177"/>
    </row>
    <row r="9" spans="1:3" s="170" customFormat="1" ht="24" customHeight="1">
      <c r="A9" s="175">
        <v>1030146</v>
      </c>
      <c r="B9" s="176" t="s">
        <v>709</v>
      </c>
      <c r="C9" s="177">
        <v>14178</v>
      </c>
    </row>
    <row r="10" spans="1:3" s="170" customFormat="1" ht="24" customHeight="1">
      <c r="A10" s="175">
        <v>1030147</v>
      </c>
      <c r="B10" s="176" t="s">
        <v>710</v>
      </c>
      <c r="C10" s="177"/>
    </row>
    <row r="11" spans="1:3" s="170" customFormat="1" ht="24" customHeight="1">
      <c r="A11" s="175">
        <v>1030148</v>
      </c>
      <c r="B11" s="176" t="s">
        <v>711</v>
      </c>
      <c r="C11" s="177">
        <v>110225</v>
      </c>
    </row>
    <row r="12" spans="1:3" s="170" customFormat="1" ht="24" customHeight="1">
      <c r="A12" s="175">
        <v>1030150</v>
      </c>
      <c r="B12" s="176" t="s">
        <v>712</v>
      </c>
      <c r="C12" s="177"/>
    </row>
    <row r="13" spans="1:3" s="170" customFormat="1" ht="24" customHeight="1">
      <c r="A13" s="175">
        <v>1030155</v>
      </c>
      <c r="B13" s="176" t="s">
        <v>713</v>
      </c>
      <c r="C13" s="177"/>
    </row>
    <row r="14" spans="1:3" s="170" customFormat="1" ht="24" customHeight="1">
      <c r="A14" s="175">
        <v>1030156</v>
      </c>
      <c r="B14" s="176" t="s">
        <v>714</v>
      </c>
      <c r="C14" s="177">
        <v>6536</v>
      </c>
    </row>
    <row r="15" spans="1:3" s="170" customFormat="1" ht="24" customHeight="1">
      <c r="A15" s="175">
        <v>1030157</v>
      </c>
      <c r="B15" s="176" t="s">
        <v>715</v>
      </c>
      <c r="C15" s="177"/>
    </row>
    <row r="16" spans="1:3" ht="24" customHeight="1">
      <c r="A16" s="175">
        <v>1030158</v>
      </c>
      <c r="B16" s="176" t="s">
        <v>716</v>
      </c>
      <c r="C16" s="177"/>
    </row>
    <row r="17" spans="1:3" ht="24" customHeight="1">
      <c r="A17" s="175">
        <v>1030159</v>
      </c>
      <c r="B17" s="176" t="s">
        <v>717</v>
      </c>
      <c r="C17" s="177"/>
    </row>
    <row r="18" spans="1:3" ht="24" customHeight="1">
      <c r="A18" s="175">
        <v>1030178</v>
      </c>
      <c r="B18" s="176" t="s">
        <v>718</v>
      </c>
      <c r="C18" s="177">
        <v>313</v>
      </c>
    </row>
    <row r="19" spans="1:3" ht="24" customHeight="1">
      <c r="A19" s="175">
        <v>1030180</v>
      </c>
      <c r="B19" s="176" t="s">
        <v>719</v>
      </c>
      <c r="C19" s="178"/>
    </row>
    <row r="20" spans="1:3" ht="24" customHeight="1">
      <c r="A20" s="175">
        <v>1030199</v>
      </c>
      <c r="B20" s="176" t="s">
        <v>720</v>
      </c>
      <c r="C20" s="178"/>
    </row>
    <row r="21" spans="1:3" ht="24" customHeight="1">
      <c r="A21" s="175">
        <v>1031006</v>
      </c>
      <c r="B21" s="176" t="s">
        <v>721</v>
      </c>
      <c r="C21" s="178">
        <v>10683</v>
      </c>
    </row>
    <row r="22" spans="1:3" ht="24" customHeight="1">
      <c r="A22" s="175">
        <v>1031099</v>
      </c>
      <c r="B22" s="176" t="s">
        <v>722</v>
      </c>
      <c r="C22" s="178">
        <v>3019</v>
      </c>
    </row>
    <row r="23" spans="1:3" ht="24" customHeight="1">
      <c r="A23" s="173"/>
      <c r="B23" s="173"/>
      <c r="C23" s="39"/>
    </row>
    <row r="24" spans="1:3" ht="24" customHeight="1">
      <c r="A24" s="175">
        <v>110</v>
      </c>
      <c r="B24" s="179" t="s">
        <v>723</v>
      </c>
      <c r="C24" s="42">
        <f>C25+C29+C35+C37</f>
        <v>241651</v>
      </c>
    </row>
    <row r="25" spans="1:3" ht="24" customHeight="1">
      <c r="A25" s="175">
        <v>11004</v>
      </c>
      <c r="B25" s="176" t="s">
        <v>724</v>
      </c>
      <c r="C25" s="39">
        <f>SUM(C26:C28)</f>
        <v>1476</v>
      </c>
    </row>
    <row r="26" spans="1:3" ht="24" customHeight="1">
      <c r="A26" s="175">
        <v>1100401</v>
      </c>
      <c r="B26" s="176" t="s">
        <v>725</v>
      </c>
      <c r="C26" s="39">
        <v>1476</v>
      </c>
    </row>
    <row r="27" spans="1:3" ht="24" customHeight="1">
      <c r="A27" s="175">
        <v>1100402</v>
      </c>
      <c r="B27" s="176" t="s">
        <v>726</v>
      </c>
      <c r="C27" s="39"/>
    </row>
    <row r="28" spans="1:3" ht="24" customHeight="1">
      <c r="A28" s="180">
        <v>1100403</v>
      </c>
      <c r="B28" s="181" t="s">
        <v>727</v>
      </c>
      <c r="C28" s="39"/>
    </row>
    <row r="29" spans="1:3" ht="24" customHeight="1">
      <c r="A29" s="175">
        <v>11011</v>
      </c>
      <c r="B29" s="176" t="s">
        <v>728</v>
      </c>
      <c r="C29" s="39">
        <f>C30</f>
        <v>223860</v>
      </c>
    </row>
    <row r="30" spans="1:3" ht="24" customHeight="1">
      <c r="A30" s="175">
        <v>1101102</v>
      </c>
      <c r="B30" s="176" t="s">
        <v>729</v>
      </c>
      <c r="C30" s="39">
        <f>SUM(C31:C34)</f>
        <v>223860</v>
      </c>
    </row>
    <row r="31" spans="1:3" ht="24" customHeight="1">
      <c r="A31" s="180">
        <v>110110211</v>
      </c>
      <c r="B31" s="182" t="s">
        <v>730</v>
      </c>
      <c r="C31" s="183"/>
    </row>
    <row r="32" spans="1:3" ht="24" customHeight="1">
      <c r="A32" s="180">
        <v>110110233</v>
      </c>
      <c r="B32" s="182" t="s">
        <v>731</v>
      </c>
      <c r="C32" s="183">
        <v>117000</v>
      </c>
    </row>
    <row r="33" spans="1:3" ht="24" customHeight="1">
      <c r="A33" s="180">
        <v>110110298</v>
      </c>
      <c r="B33" s="182" t="s">
        <v>732</v>
      </c>
      <c r="C33" s="183">
        <v>85200</v>
      </c>
    </row>
    <row r="34" spans="1:3" ht="24" customHeight="1">
      <c r="A34" s="180">
        <v>110110299</v>
      </c>
      <c r="B34" s="182" t="s">
        <v>733</v>
      </c>
      <c r="C34" s="183">
        <v>21660</v>
      </c>
    </row>
    <row r="35" spans="1:3" ht="24" customHeight="1">
      <c r="A35" s="175">
        <v>11008</v>
      </c>
      <c r="B35" s="176" t="s">
        <v>734</v>
      </c>
      <c r="C35" s="39">
        <f>C36</f>
        <v>16315</v>
      </c>
    </row>
    <row r="36" spans="1:3" ht="24" customHeight="1">
      <c r="A36" s="175">
        <v>1100802</v>
      </c>
      <c r="B36" s="176" t="s">
        <v>735</v>
      </c>
      <c r="C36" s="39">
        <v>16315</v>
      </c>
    </row>
    <row r="37" spans="1:3" ht="24" customHeight="1">
      <c r="A37" s="175">
        <v>11009</v>
      </c>
      <c r="B37" s="176" t="s">
        <v>736</v>
      </c>
      <c r="C37" s="39"/>
    </row>
    <row r="38" spans="1:3" ht="24" customHeight="1">
      <c r="A38" s="175"/>
      <c r="B38" s="176"/>
      <c r="C38" s="39"/>
    </row>
    <row r="39" spans="1:3" ht="24" customHeight="1">
      <c r="A39" s="175"/>
      <c r="B39" s="179" t="s">
        <v>737</v>
      </c>
      <c r="C39" s="179">
        <f>C24+C5</f>
        <v>386605</v>
      </c>
    </row>
  </sheetData>
  <sheetProtection/>
  <mergeCells count="1">
    <mergeCell ref="A2:C2"/>
  </mergeCells>
  <printOptions horizontalCentered="1"/>
  <pageMargins left="0.7868055555555555" right="0.7868055555555555" top="0.9444444444444444" bottom="0.7479166666666667" header="0.3145833333333333" footer="0.5118055555555555"/>
  <pageSetup firstPageNumber="31" useFirstPageNumber="1" horizontalDpi="600" verticalDpi="600" orientation="portrait" paperSize="9"/>
  <headerFooter scaleWithDoc="0" alignWithMargins="0">
    <oddFooter>&amp;C&amp;"Times New Roman"&amp;12—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ccft</cp:lastModifiedBy>
  <dcterms:created xsi:type="dcterms:W3CDTF">2011-12-28T21:25:47Z</dcterms:created>
  <dcterms:modified xsi:type="dcterms:W3CDTF">2022-01-11T18:30:46Z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9FD2172DB5DC493D9011BEBCE260940C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